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1f27792b6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ec21ec19a57d4269"/>
    <x:sheet xmlns:r="http://schemas.openxmlformats.org/officeDocument/2006/relationships" name="Assumptions" sheetId="2" r:id="Rd217d8d563084244"/>
    <x:sheet xmlns:r="http://schemas.openxmlformats.org/officeDocument/2006/relationships" name="P&amp;L" sheetId="3" r:id="R599feffbe8c640e4"/>
    <x:sheet xmlns:r="http://schemas.openxmlformats.org/officeDocument/2006/relationships" name="Balance sheet" sheetId="4" r:id="R4ae125c71f304e45"/>
    <x:sheet xmlns:r="http://schemas.openxmlformats.org/officeDocument/2006/relationships" name="Cash flow" sheetId="5" r:id="Ra2db7e4d0b634fe2"/>
    <x:sheet xmlns:r="http://schemas.openxmlformats.org/officeDocument/2006/relationships" name="13 week cash" sheetId="6" r:id="R2b8ab89521c74a75"/>
    <x:sheet xmlns:r="http://schemas.openxmlformats.org/officeDocument/2006/relationships" name="Projects" sheetId="7" r:id="Rd216b0f1b44b4b16"/>
    <x:sheet xmlns:r="http://schemas.openxmlformats.org/officeDocument/2006/relationships" name="Project register" sheetId="8" r:id="R1df0a5279af14f62"/>
    <x:sheet xmlns:r="http://schemas.openxmlformats.org/officeDocument/2006/relationships" name="Working capital" sheetId="9" r:id="Raa6cfc8694f84822"/>
    <x:sheet xmlns:r="http://schemas.openxmlformats.org/officeDocument/2006/relationships" name="Assets debt" sheetId="10" r:id="R7347087730a84b48"/>
    <x:sheet xmlns:r="http://schemas.openxmlformats.org/officeDocument/2006/relationships" name="Budget" sheetId="11" r:id="R1e751b18ac1140de"/>
    <x:sheet xmlns:r="http://schemas.openxmlformats.org/officeDocument/2006/relationships" name="Actual inputs" sheetId="12" r:id="R6c8a61789e964db3"/>
    <x:sheet xmlns:r="http://schemas.openxmlformats.org/officeDocument/2006/relationships" name="Forecast review" sheetId="13" r:id="R9891c65f47274791"/>
    <x:sheet xmlns:r="http://schemas.openxmlformats.org/officeDocument/2006/relationships" name="Guide" sheetId="14" r:id="Rcf903be7cace4a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;(#,##0);&quot;–&quot;"/>
    <x:numFmt numFmtId="201" formatCode="mmm-yy"/>
    <x:numFmt numFmtId="202" formatCode="0.0%;(0.0%);&quot;–&quot;"/>
    <x:numFmt numFmtId="203" formatCode="&quot;€&quot;#,##0;(&quot;€&quot;#,##0);&quot;–&quot;"/>
    <x:numFmt numFmtId="204" formatCode="0.0"/>
    <x:numFmt numFmtId="205" formatCode="d-mmm-yy"/>
    <x:numFmt numFmtId="206" formatCode="d-mmm-yy;d-mmm-yy;&quot;Pending&quot;"/>
    <x:numFmt numFmtId="207" formatCode="  @"/>
    <x:numFmt numFmtId="208" formatCode="0.00;(0.00);0.00"/>
    <x:numFmt numFmtId="209" formatCode="0.0&quot; pp&quot;;(0.0)&quot; pp&quot;;&quot;–&quot;"/>
  </x:numFmts>
  <x:fonts count="12">
    <x:font>
      <x:sz val="11"/>
      <x:name val="Carlito"/>
    </x:font>
    <x:font>
      <x:sz val="10"/>
      <x:color rgb="FF15373D"/>
      <x:name val="Arial"/>
    </x:font>
    <x:font>
      <x:b/>
      <x:sz val="16"/>
      <x:color rgb="FF15373D"/>
      <x:name val="Arial"/>
    </x:font>
    <x:font>
      <x:b/>
      <x:sz val="10"/>
      <x:color rgb="FF267455"/>
      <x:name val="Arial"/>
    </x:font>
    <x:font>
      <x:i/>
      <x:sz val="10"/>
      <x:color rgb="FF66796F"/>
      <x:name val="Arial"/>
    </x:font>
    <x:font>
      <x:i/>
      <x:sz val="10"/>
      <x:color rgb="FF806947"/>
      <x:name val="Arial"/>
    </x:font>
    <x:font>
      <x:i/>
      <x:sz val="10"/>
      <x:color rgb="FF44766D"/>
      <x:name val="Arial"/>
    </x:font>
    <x:font>
      <x:b/>
      <x:sz val="10"/>
      <x:color rgb="FFFFFFFF"/>
      <x:name val="Arial"/>
    </x:font>
    <x:font>
      <x:sz val="10"/>
      <x:color rgb="FF2456BD"/>
      <x:name val="Arial"/>
    </x:font>
    <x:font>
      <x:b/>
      <x:sz val="10"/>
      <x:color rgb="FF2456BD"/>
      <x:name val="Arial"/>
    </x:font>
    <x:font>
      <x:b/>
      <x:sz val="10"/>
      <x:color rgb="FF15373D"/>
      <x:name val="Arial"/>
    </x:font>
    <x:font>
      <x:sz val="10"/>
      <x:color rgb="FF267455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5373D"/>
      </x:patternFill>
    </x:fill>
    <x:fill>
      <x:patternFill patternType="solid">
        <x:fgColor rgb="FFFFF0CE"/>
      </x:patternFill>
    </x:fill>
    <x:fill>
      <x:patternFill patternType="solid">
        <x:fgColor rgb="FF44766D"/>
      </x:patternFill>
    </x:fill>
    <x:fill>
      <x:patternFill patternType="solid">
        <x:fgColor rgb="FFEEF4EF"/>
      </x:patternFill>
    </x:fill>
  </x:fills>
  <x:borders count="5">
    <x:border/>
    <x:border>
      <x:bottom style="thin">
        <x:color rgb="FF44766D"/>
      </x:bottom>
    </x:border>
    <x:border>
      <x:left style="dotted">
        <x:color rgb="FF44766D"/>
      </x:left>
      <x:top style="dotted">
        <x:color rgb="FF44766D"/>
      </x:top>
      <x:bottom style="dotted">
        <x:color rgb="FF44766D"/>
      </x:bottom>
    </x:border>
    <x:border>
      <x:right style="dotted">
        <x:color rgb="FF44766D"/>
      </x:right>
      <x:top style="dotted">
        <x:color rgb="FF44766D"/>
      </x:top>
      <x:bottom style="dotted">
        <x:color rgb="FF44766D"/>
      </x:bottom>
    </x:border>
    <x:border>
      <x:top style="thin">
        <x:color rgb="FFC8D6D0"/>
      </x:top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1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vertical="center"/>
    </x:xf>
    <x:xf numFmtId="201" fontId="7" fillId="2" borderId="0" xfId="0" applyNumberFormat="1" applyFont="1" applyFill="1" applyBorder="1" applyAlignment="1">
      <x:alignment horizontal="center" vertical="center"/>
    </x:xf>
    <x:xf numFmtId="200" fontId="1" fillId="3" borderId="0" xfId="0" applyNumberFormat="1" applyFont="1" applyFill="1" applyBorder="1" applyAlignment="1">
      <x:alignment vertical="center"/>
    </x:xf>
    <x:xf numFmtId="200" fontId="8" fillId="3" borderId="0" xfId="0" applyNumberFormat="1" applyFont="1" applyFill="1" applyBorder="1" applyAlignment="1">
      <x:alignment vertical="center"/>
    </x:xf>
    <x:xf numFmtId="202" fontId="8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200" fontId="7" fillId="4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vertical="center"/>
    </x:xf>
    <x:xf numFmtId="200" fontId="10" fillId="5" borderId="0" xfId="0" applyNumberFormat="1" applyFont="1" applyFill="1" applyBorder="1" applyAlignment="1">
      <x:alignment vertical="center"/>
    </x:xf>
    <x:xf numFmtId="0" fontId="10" fillId="5" borderId="4" xfId="0" applyNumberFormat="1" applyFont="1" applyFill="1" applyBorder="1" applyAlignment="1">
      <x:alignment vertical="center"/>
    </x:xf>
    <x:xf numFmtId="200" fontId="10" fillId="5" borderId="4" xfId="0" applyNumberFormat="1" applyFont="1" applyFill="1" applyBorder="1" applyAlignment="1">
      <x:alignment vertical="center"/>
    </x:xf>
    <x:xf numFmtId="203" fontId="10" fillId="5" borderId="4" xfId="0" applyNumberFormat="1" applyFont="1" applyFill="1" applyBorder="1" applyAlignment="1">
      <x:alignment vertical="center"/>
    </x:xf>
    <x:xf numFmtId="204" fontId="10" fillId="5" borderId="4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8" fillId="3" borderId="0" xfId="0" applyNumberFormat="1" applyFont="1" applyFill="1" applyBorder="1" applyAlignment="1">
      <x:alignment vertical="center"/>
    </x:xf>
    <x:xf numFmtId="202" fontId="10" fillId="5" borderId="4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 wrapText="1"/>
    </x:xf>
    <x:xf numFmtId="205" fontId="8" fillId="3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0" fontId="8" fillId="5" borderId="0" xfId="0" applyNumberFormat="1" applyFont="1" applyFill="1" applyBorder="1" applyAlignment="1">
      <x:alignment vertical="center"/>
    </x:xf>
    <x:xf numFmtId="200" fontId="9" fillId="5" borderId="0" xfId="0" applyNumberFormat="1" applyFont="1" applyFill="1" applyBorder="1" applyAlignment="1">
      <x:alignment vertical="center"/>
    </x:xf>
    <x:xf numFmtId="200" fontId="9" fillId="5" borderId="4" xfId="0" applyNumberFormat="1" applyFont="1" applyFill="1" applyBorder="1" applyAlignment="1">
      <x:alignment vertical="center"/>
    </x:xf>
    <x:xf numFmtId="203" fontId="9" fillId="5" borderId="4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8" fillId="3" borderId="0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209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8" fillId="3" borderId="0" xfId="0" applyNumberFormat="1" applyFont="1" applyFill="1" applyBorder="1" applyAlignment="1">
      <x:alignment vertical="center" wrapText="1"/>
    </x:xf>
    <x:xf numFmtId="205" fontId="8" fillId="3" borderId="0" xfId="0" applyNumberFormat="1" applyFont="1" applyFill="1" applyBorder="1" applyAlignment="1">
      <x:alignment vertical="center" wrapText="1"/>
    </x:xf>
    <x:xf numFmtId="207" fontId="1" fillId="0" borderId="0" xfId="0" applyNumberFormat="1" applyFont="1" applyFill="1" applyBorder="1" applyAlignment="1">
      <x:alignment vertical="center" wrapText="1"/>
    </x:xf>
    <x:xf numFmtId="207" fontId="8" fillId="3" borderId="0" xfId="0" applyNumberFormat="1" applyFont="1" applyFill="1" applyBorder="1" applyAlignment="1">
      <x:alignment vertical="center" wrapText="1"/>
    </x:xf>
    <x:xf numFmtId="203" fontId="3" fillId="5" borderId="4" xfId="0" applyNumberFormat="1" applyFont="1" applyFill="1" applyBorder="1" applyAlignment="1">
      <x:alignment vertical="center"/>
    </x:xf>
    <x:xf numFmtId="204" fontId="3" fillId="5" borderId="4" xfId="0" applyNumberFormat="1" applyFont="1" applyFill="1" applyBorder="1" applyAlignment="1">
      <x:alignment vertical="center"/>
    </x:xf>
    <x:xf numFmtId="202" fontId="3" fillId="5" borderId="4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5" fontId="11" fillId="0" borderId="0" xfId="0" applyNumberFormat="1" applyFont="1" applyFill="1" applyBorder="1" applyAlignment="1">
      <x:alignment vertical="center"/>
    </x:xf>
    <x:xf numFmtId="208" fontId="11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color rgb="FFA22B20"/>
      </x:font>
      <x:fill>
        <x:patternFill patternType="solid">
          <x:bgColor rgb="FFF9E0DB"/>
        </x:patternFill>
      </x:fill>
    </x:dxf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color rgb="FFA22B20"/>
      </x:font>
      <x:fill>
        <x:patternFill patternType="solid">
          <x:bgColor rgb="FFF9E0D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2545e2f74f06" /><Relationship Type="http://schemas.openxmlformats.org/officeDocument/2006/relationships/theme" Target="/xl/theme/theme1.xml" Id="R06c7b35c2a4e4d95" /><Relationship Type="http://schemas.openxmlformats.org/officeDocument/2006/relationships/sharedStrings" Target="/xl/sharedStrings.xml" Id="Rbcbbc166e27f4cc4" /><Relationship Type="http://schemas.openxmlformats.org/officeDocument/2006/relationships/worksheet" Target="/xl/worksheets/sheet1.xml" Id="Rec21ec19a57d4269" /><Relationship Type="http://schemas.openxmlformats.org/officeDocument/2006/relationships/worksheet" Target="/xl/worksheets/sheet2.xml" Id="Rd217d8d563084244" /><Relationship Type="http://schemas.openxmlformats.org/officeDocument/2006/relationships/worksheet" Target="/xl/worksheets/sheet3.xml" Id="R599feffbe8c640e4" /><Relationship Type="http://schemas.openxmlformats.org/officeDocument/2006/relationships/worksheet" Target="/xl/worksheets/sheet4.xml" Id="R4ae125c71f304e45" /><Relationship Type="http://schemas.openxmlformats.org/officeDocument/2006/relationships/worksheet" Target="/xl/worksheets/sheet5.xml" Id="Ra2db7e4d0b634fe2" /><Relationship Type="http://schemas.openxmlformats.org/officeDocument/2006/relationships/worksheet" Target="/xl/worksheets/sheet6.xml" Id="R2b8ab89521c74a75" /><Relationship Type="http://schemas.openxmlformats.org/officeDocument/2006/relationships/worksheet" Target="/xl/worksheets/sheet7.xml" Id="Rd216b0f1b44b4b16" /><Relationship Type="http://schemas.openxmlformats.org/officeDocument/2006/relationships/worksheet" Target="/xl/worksheets/sheet8.xml" Id="R1df0a5279af14f62" /><Relationship Type="http://schemas.openxmlformats.org/officeDocument/2006/relationships/worksheet" Target="/xl/worksheets/sheet9.xml" Id="Raa6cfc8694f84822" /><Relationship Type="http://schemas.openxmlformats.org/officeDocument/2006/relationships/worksheet" Target="/xl/worksheets/sheet10.xml" Id="R7347087730a84b48" /><Relationship Type="http://schemas.openxmlformats.org/officeDocument/2006/relationships/worksheet" Target="/xl/worksheets/sheet11.xml" Id="R1e751b18ac1140de" /><Relationship Type="http://schemas.openxmlformats.org/officeDocument/2006/relationships/worksheet" Target="/xl/worksheets/sheet12.xml" Id="R6c8a61789e964db3" /><Relationship Type="http://schemas.openxmlformats.org/officeDocument/2006/relationships/worksheet" Target="/xl/worksheets/sheet13.xml" Id="R9891c65f47274791" /><Relationship Type="http://schemas.openxmlformats.org/officeDocument/2006/relationships/worksheet" Target="/xl/worksheets/sheet14.xml" Id="Rcf903be7cace4a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5deba76bab4a1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Monthly cash and reserve (EUR)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Closing cash</c:v>
          </c:tx>
          <c:spPr>
            <a:ln xmlns:a="http://schemas.openxmlformats.org/drawingml/2006/main" w="19050">
              <a:solidFill>
                <a:srgbClr val="44766D"/>
              </a:solidFill>
              <a:prstDash val="solid"/>
            </a:ln>
          </c:spPr>
          <c:marker>
            <c:symbol val="none"/>
          </c:marker>
          <c:cat>
            <c:strRef>
              <c:f>'Overview'!$C$43:$C$54</c:f>
              <c:strCache>
                <c:ptCount val="0"/>
              </c:strCache>
            </c:strRef>
          </c:cat>
          <c:val>
            <c:numRef>
              <c:f>'Overview'!$D$43:$D$54</c:f>
              <c:numCache>
                <c:formatCode>#,##0;(#,##0);"–"</c:formatCode>
                <c:ptCount val="0"/>
              </c:numCache>
            </c:numRef>
          </c:val>
          <c:smooth val="0"/>
        </c:ser>
        <c:ser>
          <c:idx val="1"/>
          <c:order val="1"/>
          <c:tx>
            <c:v>Reserve</c:v>
          </c:tx>
          <c:spPr>
            <a:ln xmlns:a="http://schemas.openxmlformats.org/drawingml/2006/main" w="19050">
              <a:solidFill>
                <a:srgbClr val="BD8246"/>
              </a:solidFill>
              <a:prstDash val="dash"/>
            </a:ln>
          </c:spPr>
          <c:marker>
            <c:symbol val="none"/>
          </c:marker>
          <c:cat>
            <c:strRef>
              <c:f>'Overview'!$C$43:$C$54</c:f>
              <c:strCache>
                <c:ptCount val="0"/>
              </c:strCache>
            </c:strRef>
          </c:cat>
          <c:val>
            <c:numRef>
              <c:f>'Overview'!$E$43:$E$54</c:f>
              <c:numCache>
                <c:formatCode>#,##0;(#,##0);"–"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0,&quot;k&quot;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825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40</xdr:row>
      <xdr:rowOff>0</xdr:rowOff>
    </xdr:from>
    <xdr:to>
      <xdr:col>16</xdr:col>
      <xdr:colOff>0</xdr:colOff>
      <xdr:row>58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5deba76bab4a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11634fa7b384bf6" /></Relationships>
</file>

<file path=xl/worksheets/sheet1.xml><?xml version="1.0" encoding="utf-8"?>
<x:worksheet xmlns:x="http://schemas.openxmlformats.org/spreadsheetml/2006/main">
  <x:sheetPr>
    <x:tabColor rgb="FF15373D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29" hidden="0" customWidth="1"/>
    <x:col min="5" max="5" width="13.5" hidden="0" customWidth="1"/>
    <x:col min="6" max="6" width="41" hidden="0" customWidth="1"/>
    <x:col min="7" max="7" width="24" hidden="0" customWidth="1"/>
    <x:col min="8" max="8" width="13.5" hidden="0" customWidth="1"/>
    <x:col min="9" max="9" width="18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Construction &amp; renovation finance demonstration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 t="str">
        <x:v>Cedarworks Projects — fictional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1" customHeight="1">
      <x:c r="A7" s="2"/>
      <x:c r="B7" s="2"/>
      <x:c r="C7" s="2" t="str">
        <x:v>31 August 2026. January–August actuals; September–December forecast.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5" customHeight="1">
      <x:c r="A9" s="2"/>
      <x:c r="B9" s="2"/>
      <x:c r="C9" s="15" t="str">
        <x:v>August result</x:v>
      </x:c>
      <x:c r="D9" s="15"/>
      <x:c r="E9" s="43" t="str">
        <x:v>Actual</x:v>
      </x:c>
      <x:c r="F9" s="43" t="str">
        <x:v>Original budget</x:v>
      </x:c>
      <x:c r="G9" s="43" t="str">
        <x:v>Variance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Revenue</x:v>
      </x:c>
      <x:c r="D10" s="2"/>
      <x:c r="E10" s="3" t="n">
        <x:f>'P&amp;L'!L8</x:f>
        <x:v>469595.8982413555</x:v>
      </x:c>
      <x:c r="F10" s="3" t="n">
        <x:f>'Budget'!L8</x:f>
        <x:v>462968.4205516291</x:v>
      </x:c>
      <x:c r="G10" s="3" t="n">
        <x:f>E10-F10</x:f>
        <x:v>6627.477689726395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Gross profit</x:v>
      </x:c>
      <x:c r="D11" s="2"/>
      <x:c r="E11" s="3" t="n">
        <x:f>'P&amp;L'!L15</x:f>
        <x:v>125095.89824135549</x:v>
      </x:c>
      <x:c r="F11" s="3" t="n">
        <x:f>'Budget'!L15</x:f>
        <x:v>118468.4205516291</x:v>
      </x:c>
      <x:c r="G11" s="3" t="n">
        <x:f>E11-F11</x:f>
        <x:v>6627.477689726395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 t="str">
        <x:v>EBITDA</x:v>
      </x:c>
      <x:c r="D12" s="2"/>
      <x:c r="E12" s="3" t="n">
        <x:f>'P&amp;L'!L21</x:f>
        <x:v>72595.89824135549</x:v>
      </x:c>
      <x:c r="F12" s="3" t="n">
        <x:f>'Budget'!L21</x:f>
        <x:v>67793.4205516291</x:v>
      </x:c>
      <x:c r="G12" s="3" t="n">
        <x:f>E12-F12</x:f>
        <x:v>4802.477689726395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Net profit</x:v>
      </x:c>
      <x:c r="D13" s="2"/>
      <x:c r="E13" s="3" t="n">
        <x:f>'P&amp;L'!L28</x:f>
        <x:v>53586.88525975107</x:v>
      </x:c>
      <x:c r="F13" s="3" t="n">
        <x:f>'Budget'!L28</x:f>
        <x:v>49744.90310796994</x:v>
      </x:c>
      <x:c r="G13" s="3" t="n">
        <x:f>E13-F13</x:f>
        <x:v>3841.982151781129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Gross margin</x:v>
      </x:c>
      <x:c r="D14" s="2"/>
      <x:c r="E14" s="39" t="n">
        <x:f>'P&amp;L'!L16</x:f>
        <x:v>0.2663905257900287</x:v>
      </x:c>
      <x:c r="F14" s="39" t="n">
        <x:f>'Budget'!L16</x:f>
        <x:v>0.2558887718744907</x:v>
      </x:c>
      <x:c r="G14" s="55" t="n">
        <x:f>(E14-F14)*100</x:f>
        <x:v>1.0501753915537981</x:v>
      </x:c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1" customHeight="1">
      <x:c r="A15" s="2"/>
      <x:c r="B15" s="2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Closing cash at 31 August</x:v>
      </x:c>
      <x:c r="D17" s="2"/>
      <x:c r="E17" s="56" t="n">
        <x:f>'Balance sheet'!L8</x:f>
        <x:v>298007.97966666677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Lowest scheduled end-of-day cash</x:v>
      </x:c>
      <x:c r="D18" s="2"/>
      <x:c r="E18" s="56" t="n">
        <x:f>'13 week cash'!F23</x:f>
        <x:v>95946.35963951636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Reserve shortfall at daily low</x:v>
      </x:c>
      <x:c r="D19" s="2"/>
      <x:c r="E19" s="56" t="n">
        <x:f>MIN(0,E18-'Assumptions'!$E$148)</x:f>
        <x:v>-29053.640360483638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2"/>
      <x:c r="B20" s="2"/>
      <x:c r="C20" s="2" t="str">
        <x:v>August contract assets</x:v>
      </x:c>
      <x:c r="D20" s="2"/>
      <x:c r="E20" s="56" t="n">
        <x:f>'Balance sheet'!L10</x:f>
        <x:v>330494.70438733016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2"/>
      <x:c r="B21" s="2"/>
      <x:c r="C21" s="2" t="str">
        <x:v>August retention receivables</x:v>
      </x:c>
      <x:c r="D21" s="2"/>
      <x:c r="E21" s="56" t="n">
        <x:f>'Balance sheet'!L11</x:f>
        <x:v>105008.707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56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/>
      <x:c r="D23" s="2"/>
      <x:c r="E23" s="56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 t="str">
        <x:v>Full-year revenue</x:v>
      </x:c>
      <x:c r="D24" s="2"/>
      <x:c r="E24" s="56" t="n">
        <x:f>SUM('P&amp;L'!E8:P8)</x:f>
        <x:v>4538000</x:v>
      </x:c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Full-year EBITDA</x:v>
      </x:c>
      <x:c r="D25" s="2"/>
      <x:c r="E25" s="56" t="n">
        <x:f>SUM('P&amp;L'!E21:P21)</x:f>
        <x:v>634499.9999999999</x:v>
      </x:c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 t="str">
        <x:v>December closing cash</x:v>
      </x:c>
      <x:c r="D26" s="2"/>
      <x:c r="E26" s="56" t="n">
        <x:f>'Balance sheet'!P8</x:f>
        <x:v>454942.122016129</x:v>
      </x:c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5" customHeight="1">
      <x:c r="A30" s="2"/>
      <x:c r="B30" s="2"/>
      <x:c r="C30" s="24" t="str">
        <x:v>CFO action register</x:v>
      </x:c>
      <x:c r="D30" s="24"/>
      <x:c r="E30" s="25"/>
      <x:c r="F30" s="25"/>
      <x:c r="G30" s="25"/>
      <x:c r="H30" s="25"/>
      <x:c r="I30" s="25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6" customHeight="1">
      <x:c r="A32" s="2"/>
      <x:c r="B32" s="2"/>
      <x:c r="C32" s="15" t="str">
        <x:v>Priority</x:v>
      </x:c>
      <x:c r="D32" s="15" t="str">
        <x:v>Financial issue</x:v>
      </x:c>
      <x:c r="E32" s="43" t="str">
        <x:v>Exposure EUR</x:v>
      </x:c>
      <x:c r="F32" s="43" t="str">
        <x:v>Action</x:v>
      </x:c>
      <x:c r="G32" s="43" t="str">
        <x:v>Owner</x:v>
      </x:c>
      <x:c r="H32" s="43" t="str">
        <x:v>Due</x:v>
      </x:c>
      <x:c r="I32" s="43" t="str">
        <x:v>Status</x:v>
      </x:c>
      <x:c r="J32" s="3"/>
      <x:c r="K32" s="3"/>
      <x:c r="L32" s="3"/>
      <x:c r="M32" s="3"/>
      <x:c r="N32" s="3"/>
      <x:c r="O32" s="3"/>
      <x:c r="P32" s="3"/>
      <x:c r="Q32" s="3"/>
    </x:row>
    <x:row r="33" ht="56" customHeight="1">
      <x:c r="A33" s="2"/>
      <x:c r="B33" s="2"/>
      <x:c r="C33" s="57" t="str">
        <x:v>High</x:v>
      </x:c>
      <x:c r="D33" s="57" t="str">
        <x:v>Lowest scheduled cash</x:v>
      </x:c>
      <x:c r="E33" s="58" t="n">
        <x:f>'13 week cash'!F23</x:f>
        <x:v>95946.35963951636</x:v>
      </x:c>
      <x:c r="F33" s="61" t="str">
        <x:v>Align milestone receipts and commitments before new work starts.</x:v>
      </x:c>
      <x:c r="G33" s="62" t="str">
        <x:v>CFO</x:v>
      </x:c>
      <x:c r="H33" s="60" t="n">
        <x:v>46269</x:v>
      </x:c>
      <x:c r="I33" s="62" t="str">
        <x:v>Open</x:v>
      </x:c>
      <x:c r="J33" s="3"/>
      <x:c r="K33" s="3"/>
      <x:c r="L33" s="3"/>
      <x:c r="M33" s="3"/>
      <x:c r="N33" s="3"/>
      <x:c r="O33" s="3"/>
      <x:c r="P33" s="3"/>
      <x:c r="Q33" s="3"/>
    </x:row>
    <x:row r="34" ht="56" customHeight="1">
      <x:c r="A34" s="2"/>
      <x:c r="B34" s="2"/>
      <x:c r="C34" s="57" t="str">
        <x:v>High</x:v>
      </x:c>
      <x:c r="D34" s="57" t="str">
        <x:v>Earned work not yet billed</x:v>
      </x:c>
      <x:c r="E34" s="58" t="n">
        <x:f>'Balance sheet'!L10</x:f>
        <x:v>330494.70438733016</x:v>
      </x:c>
      <x:c r="F34" s="61" t="str">
        <x:v>Certify completed work and secure progress invoices by project.</x:v>
      </x:c>
      <x:c r="G34" s="62" t="str">
        <x:v>Commercial lead</x:v>
      </x:c>
      <x:c r="H34" s="60" t="n">
        <x:v>46272</x:v>
      </x:c>
      <x:c r="I34" s="62" t="str">
        <x:v>In progress</x:v>
      </x:c>
      <x:c r="J34" s="3"/>
      <x:c r="K34" s="3"/>
      <x:c r="L34" s="3"/>
      <x:c r="M34" s="3"/>
      <x:c r="N34" s="3"/>
      <x:c r="O34" s="3"/>
      <x:c r="P34" s="3"/>
      <x:c r="Q34" s="3"/>
    </x:row>
    <x:row r="35" ht="56" customHeight="1">
      <x:c r="A35" s="2"/>
      <x:c r="B35" s="2"/>
      <x:c r="C35" s="57" t="str">
        <x:v>High</x:v>
      </x:c>
      <x:c r="D35" s="57" t="str">
        <x:v>Unapproved variation requests</x:v>
      </x:c>
      <x:c r="E35" s="58" t="n">
        <x:f>SUM('Project register'!G8:G13)</x:f>
        <x:v>133000</x:v>
      </x:c>
      <x:c r="F35" s="61" t="str">
        <x:v>Secure written approvals; exclude speculative claims from revenue.</x:v>
      </x:c>
      <x:c r="G35" s="62" t="str">
        <x:v>Project director</x:v>
      </x:c>
      <x:c r="H35" s="60" t="n">
        <x:v>46273</x:v>
      </x:c>
      <x:c r="I35" s="62" t="str">
        <x:v>Open</x:v>
      </x:c>
      <x:c r="J35" s="3"/>
      <x:c r="K35" s="3"/>
      <x:c r="L35" s="3"/>
      <x:c r="M35" s="3"/>
      <x:c r="N35" s="3"/>
      <x:c r="O35" s="3"/>
      <x:c r="P35" s="3"/>
      <x:c r="Q35" s="3"/>
    </x:row>
    <x:row r="36" ht="56" customHeight="1">
      <x:c r="A36" s="2"/>
      <x:c r="B36" s="2"/>
      <x:c r="C36" s="57" t="str">
        <x:v>Medium</x:v>
      </x:c>
      <x:c r="D36" s="57" t="str">
        <x:v>Retention receivables</x:v>
      </x:c>
      <x:c r="E36" s="58" t="n">
        <x:f>'Balance sheet'!L11</x:f>
        <x:v>105008.707</x:v>
      </x:c>
      <x:c r="F36" s="61" t="str">
        <x:v>Record release conditions and completion evidence.</x:v>
      </x:c>
      <x:c r="G36" s="62" t="str">
        <x:v>Project managers</x:v>
      </x:c>
      <x:c r="H36" s="60" t="n">
        <x:v>46276</x:v>
      </x:c>
      <x:c r="I36" s="62" t="str">
        <x:v>Open</x:v>
      </x:c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5" customHeight="1">
      <x:c r="A40" s="2"/>
      <x:c r="B40" s="2"/>
      <x:c r="C40" s="24" t="str">
        <x:v>Monthly cash and operating reserve</x:v>
      </x:c>
      <x:c r="D40" s="24"/>
      <x:c r="E40" s="25"/>
      <x:c r="F40" s="25"/>
      <x:c r="G40" s="25"/>
      <x:c r="H40" s="25"/>
      <x:c r="I40" s="25"/>
      <x:c r="J40" s="25"/>
      <x:c r="K40" s="25"/>
      <x:c r="L40" s="25"/>
      <x:c r="M40" s="25"/>
      <x:c r="N40" s="25"/>
      <x:c r="O40" s="25"/>
      <x:c r="P40" s="3"/>
      <x:c r="Q40" s="3"/>
    </x:row>
    <x:row r="41" ht="21" customHeight="1">
      <x:c r="A41" s="2"/>
      <x:c r="B41" s="2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Month</x:v>
      </x:c>
      <x:c r="D42" s="2" t="str">
        <x:v>Closing cash</x:v>
      </x:c>
      <x:c r="E42" s="3" t="str">
        <x:v>Reserve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Jan 26</x:v>
      </x:c>
      <x:c r="D43" s="3" t="n">
        <x:f>'Balance sheet'!E8</x:f>
        <x:v>797859.2741935484</x:v>
      </x:c>
      <x:c r="E43" s="3" t="n">
        <x:f>'Assumptions'!$E$148</x:f>
        <x:v>125000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Feb 26</x:v>
      </x:c>
      <x:c r="D44" s="3" t="n">
        <x:f>'Balance sheet'!F8</x:f>
        <x:v>698785.9866666667</x:v>
      </x:c>
      <x:c r="E44" s="3" t="n">
        <x:f>'Assumptions'!$E$148</x:f>
        <x:v>125000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Mar 26</x:v>
      </x:c>
      <x:c r="D45" s="3" t="n">
        <x:f>'Balance sheet'!G8</x:f>
        <x:v>607264.5111774193</x:v>
      </x:c>
      <x:c r="E45" s="3" t="n">
        <x:f>'Assumptions'!$E$148</x:f>
        <x:v>125000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Apr 26</x:v>
      </x:c>
      <x:c r="D46" s="3" t="n">
        <x:f>'Balance sheet'!H8</x:f>
        <x:v>523604.65883333335</x:v>
      </x:c>
      <x:c r="E46" s="3" t="n">
        <x:f>'Assumptions'!$E$148</x:f>
        <x:v>125000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May 26</x:v>
      </x:c>
      <x:c r="D47" s="3" t="n">
        <x:f>'Balance sheet'!I8</x:f>
        <x:v>457077.2944892474</x:v>
      </x:c>
      <x:c r="E47" s="3" t="n">
        <x:f>'Assumptions'!$E$148</x:f>
        <x:v>125000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Jun 26</x:v>
      </x:c>
      <x:c r="D48" s="3" t="n">
        <x:f>'Balance sheet'!J8</x:f>
        <x:v>389455.0946666667</x:v>
      </x:c>
      <x:c r="E48" s="3" t="n">
        <x:f>'Assumptions'!$E$148</x:f>
        <x:v>125000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Jul 26</x:v>
      </x:c>
      <x:c r="D49" s="3" t="n">
        <x:f>'Balance sheet'!K8</x:f>
        <x:v>331533.2869193548</x:v>
      </x:c>
      <x:c r="E49" s="3" t="n">
        <x:f>'Assumptions'!$E$148</x:f>
        <x:v>125000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Aug 26</x:v>
      </x:c>
      <x:c r="D50" s="3" t="n">
        <x:f>'Balance sheet'!L8</x:f>
        <x:v>298007.97966666677</x:v>
      </x:c>
      <x:c r="E50" s="3" t="n">
        <x:f>'Assumptions'!$E$148</x:f>
        <x:v>125000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Sept 26</x:v>
      </x:c>
      <x:c r="D51" s="3" t="n">
        <x:f>'Balance sheet'!M8</x:f>
        <x:v>345334.44299999997</x:v>
      </x:c>
      <x:c r="E51" s="3" t="n">
        <x:f>'Assumptions'!$E$148</x:f>
        <x:v>125000</x:v>
      </x:c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Oct 26</x:v>
      </x:c>
      <x:c r="D52" s="3" t="n">
        <x:f>'Balance sheet'!N8</x:f>
        <x:v>359618.86443548376</x:v>
      </x:c>
      <x:c r="E52" s="3" t="n">
        <x:f>'Assumptions'!$E$148</x:f>
        <x:v>125000</x:v>
      </x:c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 t="str">
        <x:v>Nov 26</x:v>
      </x:c>
      <x:c r="D53" s="3" t="n">
        <x:f>'Balance sheet'!O8</x:f>
        <x:v>425600.42916666676</x:v>
      </x:c>
      <x:c r="E53" s="3" t="n">
        <x:f>'Assumptions'!$E$148</x:f>
        <x:v>125000</x:v>
      </x:c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 t="str">
        <x:v>Dec 26</x:v>
      </x:c>
      <x:c r="D54" s="3" t="n">
        <x:f>'Balance sheet'!P8</x:f>
        <x:v>454942.122016129</x:v>
      </x:c>
      <x:c r="E54" s="3" t="n">
        <x:f>'Assumptions'!$E$148</x:f>
        <x:v>125000</x:v>
      </x:c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</x:sheetData>
  <x:conditionalFormatting sqref="E19:E19">
    <x:cfRule type="cellIs" dxfId="2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011634fa7b384bf6"/>
</x:worksheet>
</file>

<file path=xl/worksheets/sheet10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Assets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Fixed assets at cost</x:v>
      </x:c>
      <x:c r="D8" s="2"/>
      <x:c r="E8" s="66" t="n">
        <x:f>'Actual inputs'!$E$66+'Assumptions'!E26</x:f>
        <x:v>226000</x:v>
      </x:c>
      <x:c r="F8" s="66" t="n">
        <x:f>E8+'Assumptions'!F26</x:f>
        <x:v>230000</x:v>
      </x:c>
      <x:c r="G8" s="66" t="n">
        <x:f>F8+'Assumptions'!G26</x:f>
        <x:v>238000</x:v>
      </x:c>
      <x:c r="H8" s="66" t="n">
        <x:f>G8+'Assumptions'!H26</x:f>
        <x:v>244000</x:v>
      </x:c>
      <x:c r="I8" s="66" t="n">
        <x:f>H8+'Assumptions'!I26</x:f>
        <x:v>253000</x:v>
      </x:c>
      <x:c r="J8" s="66" t="n">
        <x:f>I8+'Assumptions'!J26</x:f>
        <x:v>258000</x:v>
      </x:c>
      <x:c r="K8" s="66" t="n">
        <x:f>J8+'Assumptions'!K26</x:f>
        <x:v>266000</x:v>
      </x:c>
      <x:c r="L8" s="66" t="n">
        <x:f>K8+'Assumptions'!L26</x:f>
        <x:v>272000</x:v>
      </x:c>
      <x:c r="M8" s="66" t="n">
        <x:f>L8+'Assumptions'!M26</x:f>
        <x:v>314000</x:v>
      </x:c>
      <x:c r="N8" s="66" t="n">
        <x:f>M8+'Assumptions'!N26</x:f>
        <x:v>323000</x:v>
      </x:c>
      <x:c r="O8" s="66" t="n">
        <x:f>N8+'Assumptions'!O26</x:f>
        <x:v>335000</x:v>
      </x:c>
      <x:c r="P8" s="66" t="n">
        <x:f>O8+'Assumptions'!P26</x:f>
        <x:v>343000</x:v>
      </x:c>
      <x:c r="Q8" s="3"/>
    </x:row>
    <x:row r="9" ht="21" customHeight="1">
      <x:c r="A9" s="2"/>
      <x:c r="B9" s="2"/>
      <x:c r="C9" s="2" t="str">
        <x:v>Depreciation expense</x:v>
      </x:c>
      <x:c r="D9" s="2"/>
      <x:c r="E9" s="66" t="n">
        <x:f>-('Actual inputs'!$E$66-'Actual inputs'!$E$67)/'Assumptions'!$E$151-(E8-'Actual inputs'!$E$66)/'Assumptions'!$E$150</x:f>
        <x:v>-3625</x:v>
      </x:c>
      <x:c r="F9" s="66" t="n">
        <x:f>-('Actual inputs'!$E$66-'Actual inputs'!$E$67)/'Assumptions'!$E$151-(F8-'Actual inputs'!$E$66)/'Assumptions'!$E$150</x:f>
        <x:v>-3708.3333333333335</x:v>
      </x:c>
      <x:c r="G9" s="66" t="n">
        <x:f>-('Actual inputs'!$E$66-'Actual inputs'!$E$67)/'Assumptions'!$E$151-(G8-'Actual inputs'!$E$66)/'Assumptions'!$E$150</x:f>
        <x:v>-3875</x:v>
      </x:c>
      <x:c r="H9" s="66" t="n">
        <x:f>-('Actual inputs'!$E$66-'Actual inputs'!$E$67)/'Assumptions'!$E$151-(H8-'Actual inputs'!$E$66)/'Assumptions'!$E$150</x:f>
        <x:v>-4000</x:v>
      </x:c>
      <x:c r="I9" s="66" t="n">
        <x:f>-('Actual inputs'!$E$66-'Actual inputs'!$E$67)/'Assumptions'!$E$151-(I8-'Actual inputs'!$E$66)/'Assumptions'!$E$150</x:f>
        <x:v>-4187.5</x:v>
      </x:c>
      <x:c r="J9" s="66" t="n">
        <x:f>-('Actual inputs'!$E$66-'Actual inputs'!$E$67)/'Assumptions'!$E$151-(J8-'Actual inputs'!$E$66)/'Assumptions'!$E$150</x:f>
        <x:v>-4291.666666666667</x:v>
      </x:c>
      <x:c r="K9" s="66" t="n">
        <x:f>-('Actual inputs'!$E$66-'Actual inputs'!$E$67)/'Assumptions'!$E$151-(K8-'Actual inputs'!$E$66)/'Assumptions'!$E$150</x:f>
        <x:v>-4458.333333333333</x:v>
      </x:c>
      <x:c r="L9" s="66" t="n">
        <x:f>-('Actual inputs'!$E$66-'Actual inputs'!$E$67)/'Assumptions'!$E$151-(L8-'Actual inputs'!$E$66)/'Assumptions'!$E$150</x:f>
        <x:v>-4583.333333333333</x:v>
      </x:c>
      <x:c r="M9" s="66" t="n">
        <x:f>-('Actual inputs'!$E$66-'Actual inputs'!$E$67)/'Assumptions'!$E$151-(M8-'Actual inputs'!$E$66)/'Assumptions'!$E$150</x:f>
        <x:v>-5458.333333333333</x:v>
      </x:c>
      <x:c r="N9" s="66" t="n">
        <x:f>-('Actual inputs'!$E$66-'Actual inputs'!$E$67)/'Assumptions'!$E$151-(N8-'Actual inputs'!$E$66)/'Assumptions'!$E$150</x:f>
        <x:v>-5645.833333333334</x:v>
      </x:c>
      <x:c r="O9" s="66" t="n">
        <x:f>-('Actual inputs'!$E$66-'Actual inputs'!$E$67)/'Assumptions'!$E$151-(O8-'Actual inputs'!$E$66)/'Assumptions'!$E$150</x:f>
        <x:v>-5895.833333333334</x:v>
      </x:c>
      <x:c r="P9" s="66" t="n">
        <x:f>-('Actual inputs'!$E$66-'Actual inputs'!$E$67)/'Assumptions'!$E$151-(P8-'Actual inputs'!$E$66)/'Assumptions'!$E$150</x:f>
        <x:v>-6062.5</x:v>
      </x:c>
      <x:c r="Q9" s="3"/>
    </x:row>
    <x:row r="10" ht="21" customHeight="1">
      <x:c r="A10" s="2"/>
      <x:c r="B10" s="2"/>
      <x:c r="C10" s="2" t="str">
        <x:v>Accumulated depreciation</x:v>
      </x:c>
      <x:c r="D10" s="2"/>
      <x:c r="E10" s="66" t="n">
        <x:f>'Actual inputs'!$E$67-E9</x:f>
        <x:v>69625</x:v>
      </x:c>
      <x:c r="F10" s="3" t="n">
        <x:f>E10-F9</x:f>
        <x:v>73333.33333333333</x:v>
      </x:c>
      <x:c r="G10" s="3" t="n">
        <x:f>F10-G9</x:f>
        <x:v>77208.33333333333</x:v>
      </x:c>
      <x:c r="H10" s="3" t="n">
        <x:f>G10-H9</x:f>
        <x:v>81208.33333333333</x:v>
      </x:c>
      <x:c r="I10" s="3" t="n">
        <x:f>H10-I9</x:f>
        <x:v>85395.83333333333</x:v>
      </x:c>
      <x:c r="J10" s="3" t="n">
        <x:f>I10-J9</x:f>
        <x:v>89687.5</x:v>
      </x:c>
      <x:c r="K10" s="3" t="n">
        <x:f>J10-K9</x:f>
        <x:v>94145.83333333333</x:v>
      </x:c>
      <x:c r="L10" s="3" t="n">
        <x:f>K10-L9</x:f>
        <x:v>98729.16666666666</x:v>
      </x:c>
      <x:c r="M10" s="3" t="n">
        <x:f>L10-M9</x:f>
        <x:v>104187.49999999999</x:v>
      </x:c>
      <x:c r="N10" s="3" t="n">
        <x:f>M10-N9</x:f>
        <x:v>109833.33333333331</x:v>
      </x:c>
      <x:c r="O10" s="3" t="n">
        <x:f>N10-O9</x:f>
        <x:v>115729.16666666664</x:v>
      </x:c>
      <x:c r="P10" s="3" t="n">
        <x:f>O10-P9</x:f>
        <x:v>121791.66666666664</x:v>
      </x:c>
      <x:c r="Q10" s="3"/>
    </x:row>
    <x:row r="11" ht="21" customHeight="1">
      <x:c r="A11" s="2"/>
      <x:c r="B11" s="2"/>
      <x:c r="C11" s="2" t="str">
        <x:v>Net fixed assets</x:v>
      </x:c>
      <x:c r="D11" s="2"/>
      <x:c r="E11" s="3" t="n">
        <x:f>E8-E10</x:f>
        <x:v>156375</x:v>
      </x:c>
      <x:c r="F11" s="3" t="n">
        <x:f>F8-F10</x:f>
        <x:v>156666.6666666667</x:v>
      </x:c>
      <x:c r="G11" s="3" t="n">
        <x:f>G8-G10</x:f>
        <x:v>160791.6666666667</x:v>
      </x:c>
      <x:c r="H11" s="3" t="n">
        <x:f>H8-H10</x:f>
        <x:v>162791.6666666667</x:v>
      </x:c>
      <x:c r="I11" s="3" t="n">
        <x:f>I8-I10</x:f>
        <x:v>167604.1666666667</x:v>
      </x:c>
      <x:c r="J11" s="3" t="n">
        <x:f>J8-J10</x:f>
        <x:v>168312.5</x:v>
      </x:c>
      <x:c r="K11" s="3" t="n">
        <x:f>K8-K10</x:f>
        <x:v>171854.1666666667</x:v>
      </x:c>
      <x:c r="L11" s="3" t="n">
        <x:f>L8-L10</x:f>
        <x:v>173270.83333333334</x:v>
      </x:c>
      <x:c r="M11" s="3" t="n">
        <x:f>M8-M10</x:f>
        <x:v>209812.5</x:v>
      </x:c>
      <x:c r="N11" s="3" t="n">
        <x:f>N8-N10</x:f>
        <x:v>213166.6666666667</x:v>
      </x:c>
      <x:c r="O11" s="3" t="n">
        <x:f>O8-O10</x:f>
        <x:v>219270.83333333337</x:v>
      </x:c>
      <x:c r="P11" s="3" t="n">
        <x:f>P8-P10</x:f>
        <x:v>221208.33333333337</x:v>
      </x:c>
      <x:c r="Q11" s="3"/>
    </x:row>
    <x:row r="12" ht="21" customHeight="1">
      <x:c r="A12" s="2"/>
      <x:c r="B12" s="2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Opening debt</x:v>
      </x:c>
      <x:c r="D13" s="2"/>
      <x:c r="E13" s="66" t="n">
        <x:f>'Actual inputs'!$E$68</x:f>
        <x:v>270000</x:v>
      </x:c>
      <x:c r="F13" s="3" t="n">
        <x:f>E15</x:f>
        <x:v>263500</x:v>
      </x:c>
      <x:c r="G13" s="3" t="n">
        <x:f>F15</x:f>
        <x:v>257000</x:v>
      </x:c>
      <x:c r="H13" s="3" t="n">
        <x:f>G15</x:f>
        <x:v>250500</x:v>
      </x:c>
      <x:c r="I13" s="3" t="n">
        <x:f>H15</x:f>
        <x:v>244000</x:v>
      </x:c>
      <x:c r="J13" s="3" t="n">
        <x:f>I15</x:f>
        <x:v>237500</x:v>
      </x:c>
      <x:c r="K13" s="3" t="n">
        <x:f>J15</x:f>
        <x:v>231000</x:v>
      </x:c>
      <x:c r="L13" s="3" t="n">
        <x:f>K15</x:f>
        <x:v>224500</x:v>
      </x:c>
      <x:c r="M13" s="3" t="n">
        <x:f>L15</x:f>
        <x:v>218000</x:v>
      </x:c>
      <x:c r="N13" s="3" t="n">
        <x:f>M15</x:f>
        <x:v>211500</x:v>
      </x:c>
      <x:c r="O13" s="3" t="n">
        <x:f>N15</x:f>
        <x:v>205000</x:v>
      </x:c>
      <x:c r="P13" s="3" t="n">
        <x:f>O15</x:f>
        <x:v>198500</x:v>
      </x:c>
      <x:c r="Q13" s="3"/>
    </x:row>
    <x:row r="14" ht="21" customHeight="1">
      <x:c r="A14" s="2"/>
      <x:c r="B14" s="2"/>
      <x:c r="C14" s="2" t="str">
        <x:v>Principal repayment</x:v>
      </x:c>
      <x:c r="D14" s="2"/>
      <x:c r="E14" s="66" t="n">
        <x:f>MIN(E13,'Assumptions'!$E$149)</x:f>
        <x:v>6500</x:v>
      </x:c>
      <x:c r="F14" s="66" t="n">
        <x:f>MIN(F13,'Assumptions'!$E$149)</x:f>
        <x:v>6500</x:v>
      </x:c>
      <x:c r="G14" s="66" t="n">
        <x:f>MIN(G13,'Assumptions'!$E$149)</x:f>
        <x:v>6500</x:v>
      </x:c>
      <x:c r="H14" s="66" t="n">
        <x:f>MIN(H13,'Assumptions'!$E$149)</x:f>
        <x:v>6500</x:v>
      </x:c>
      <x:c r="I14" s="66" t="n">
        <x:f>MIN(I13,'Assumptions'!$E$149)</x:f>
        <x:v>6500</x:v>
      </x:c>
      <x:c r="J14" s="66" t="n">
        <x:f>MIN(J13,'Assumptions'!$E$149)</x:f>
        <x:v>6500</x:v>
      </x:c>
      <x:c r="K14" s="66" t="n">
        <x:f>MIN(K13,'Assumptions'!$E$149)</x:f>
        <x:v>6500</x:v>
      </x:c>
      <x:c r="L14" s="66" t="n">
        <x:f>MIN(L13,'Assumptions'!$E$149)</x:f>
        <x:v>6500</x:v>
      </x:c>
      <x:c r="M14" s="66" t="n">
        <x:f>MIN(M13,'Assumptions'!$E$149)</x:f>
        <x:v>6500</x:v>
      </x:c>
      <x:c r="N14" s="66" t="n">
        <x:f>MIN(N13,'Assumptions'!$E$149)</x:f>
        <x:v>6500</x:v>
      </x:c>
      <x:c r="O14" s="66" t="n">
        <x:f>MIN(O13,'Assumptions'!$E$149)</x:f>
        <x:v>6500</x:v>
      </x:c>
      <x:c r="P14" s="66" t="n">
        <x:f>MIN(P13,'Assumptions'!$E$149)</x:f>
        <x:v>6500</x:v>
      </x:c>
      <x:c r="Q14" s="3"/>
    </x:row>
    <x:row r="15" ht="21" customHeight="1">
      <x:c r="A15" s="2"/>
      <x:c r="B15" s="2"/>
      <x:c r="C15" s="2" t="str">
        <x:v>Closing debt</x:v>
      </x:c>
      <x:c r="D15" s="2"/>
      <x:c r="E15" s="3" t="n">
        <x:f>E13-E14</x:f>
        <x:v>263500</x:v>
      </x:c>
      <x:c r="F15" s="3" t="n">
        <x:f>F13-F14</x:f>
        <x:v>257000</x:v>
      </x:c>
      <x:c r="G15" s="3" t="n">
        <x:f>G13-G14</x:f>
        <x:v>250500</x:v>
      </x:c>
      <x:c r="H15" s="3" t="n">
        <x:f>H13-H14</x:f>
        <x:v>244000</x:v>
      </x:c>
      <x:c r="I15" s="3" t="n">
        <x:f>I13-I14</x:f>
        <x:v>237500</x:v>
      </x:c>
      <x:c r="J15" s="3" t="n">
        <x:f>J13-J14</x:f>
        <x:v>231000</x:v>
      </x:c>
      <x:c r="K15" s="3" t="n">
        <x:f>K13-K14</x:f>
        <x:v>224500</x:v>
      </x:c>
      <x:c r="L15" s="3" t="n">
        <x:f>L13-L14</x:f>
        <x:v>218000</x:v>
      </x:c>
      <x:c r="M15" s="3" t="n">
        <x:f>M13-M14</x:f>
        <x:v>211500</x:v>
      </x:c>
      <x:c r="N15" s="3" t="n">
        <x:f>N13-N14</x:f>
        <x:v>205000</x:v>
      </x:c>
      <x:c r="O15" s="3" t="n">
        <x:f>O13-O14</x:f>
        <x:v>198500</x:v>
      </x:c>
      <x:c r="P15" s="3" t="n">
        <x:f>P13-P14</x:f>
        <x:v>192000</x:v>
      </x:c>
      <x:c r="Q15" s="3"/>
    </x:row>
    <x:row r="16" ht="21" customHeight="1">
      <x:c r="A16" s="2"/>
      <x:c r="B16" s="2"/>
      <x:c r="C16" s="2" t="str">
        <x:v>Interest expense</x:v>
      </x:c>
      <x:c r="D16" s="2"/>
      <x:c r="E16" s="66" t="n">
        <x:f>-E13*'Assumptions'!$E$147/12</x:f>
        <x:v>-1237.5</x:v>
      </x:c>
      <x:c r="F16" s="66" t="n">
        <x:f>-F13*'Assumptions'!$E$147/12</x:f>
        <x:v>-1207.7083333333333</x:v>
      </x:c>
      <x:c r="G16" s="66" t="n">
        <x:f>-G13*'Assumptions'!$E$147/12</x:f>
        <x:v>-1177.9166666666667</x:v>
      </x:c>
      <x:c r="H16" s="66" t="n">
        <x:f>-H13*'Assumptions'!$E$147/12</x:f>
        <x:v>-1148.125</x:v>
      </x:c>
      <x:c r="I16" s="66" t="n">
        <x:f>-I13*'Assumptions'!$E$147/12</x:f>
        <x:v>-1118.3333333333333</x:v>
      </x:c>
      <x:c r="J16" s="66" t="n">
        <x:f>-J13*'Assumptions'!$E$147/12</x:f>
        <x:v>-1088.5416666666667</x:v>
      </x:c>
      <x:c r="K16" s="66" t="n">
        <x:f>-K13*'Assumptions'!$E$147/12</x:f>
        <x:v>-1058.75</x:v>
      </x:c>
      <x:c r="L16" s="66" t="n">
        <x:f>-L13*'Assumptions'!$E$147/12</x:f>
        <x:v>-1028.9583333333333</x:v>
      </x:c>
      <x:c r="M16" s="66" t="n">
        <x:f>-M13*'Assumptions'!$E$147/12</x:f>
        <x:v>-999.1666666666666</x:v>
      </x:c>
      <x:c r="N16" s="66" t="n">
        <x:f>-N13*'Assumptions'!$E$147/12</x:f>
        <x:v>-969.375</x:v>
      </x:c>
      <x:c r="O16" s="66" t="n">
        <x:f>-O13*'Assumptions'!$E$147/12</x:f>
        <x:v>-939.5833333333334</x:v>
      </x:c>
      <x:c r="P16" s="66" t="n">
        <x:f>-P13*'Assumptions'!$E$147/12</x:f>
        <x:v>-909.7916666666666</x:v>
      </x:c>
      <x:c r="Q16" s="3"/>
    </x:row>
    <x:row r="17" ht="21" customHeight="1">
      <x:c r="A17" s="2"/>
      <x:c r="B17" s="2"/>
      <x:c r="C17" s="2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Current tax expense</x:v>
      </x:c>
      <x:c r="D18" s="2"/>
      <x:c r="E18" s="66" t="n">
        <x:f>'P&amp;L'!E27</x:f>
        <x:v>0</x:v>
      </x:c>
      <x:c r="F18" s="66" t="n">
        <x:f>'P&amp;L'!F27</x:f>
        <x:v>0</x:v>
      </x:c>
      <x:c r="G18" s="66" t="n">
        <x:f>'P&amp;L'!G27</x:f>
        <x:v>0</x:v>
      </x:c>
      <x:c r="H18" s="66" t="n">
        <x:f>'P&amp;L'!H27</x:f>
        <x:v>-3405.3503694581336</x:v>
      </x:c>
      <x:c r="I18" s="66" t="n">
        <x:f>'P&amp;L'!I27</x:f>
        <x:v>-6411.944991789825</x:v>
      </x:c>
      <x:c r="J18" s="66" t="n">
        <x:f>'P&amp;L'!J27</x:f>
        <x:v>-12189.955049261087</x:v>
      </x:c>
      <x:c r="K18" s="66" t="n">
        <x:f>'P&amp;L'!K27</x:f>
        <x:v>-12525.211424049883</x:v>
      </x:c>
      <x:c r="L18" s="66" t="n">
        <x:f>'P&amp;L'!L27</x:f>
        <x:v>-13396.721314937768</x:v>
      </x:c>
      <x:c r="M18" s="66" t="n">
        <x:f>'P&amp;L'!M27</x:f>
        <x:v>-26336.354120558735</x:v>
      </x:c>
      <x:c r="N18" s="66" t="n">
        <x:f>'P&amp;L'!N27</x:f>
        <x:v>-16099.68649306297</x:v>
      </x:c>
      <x:c r="O18" s="66" t="n">
        <x:f>'P&amp;L'!O27</x:f>
        <x:v>-16446.310445967545</x:v>
      </x:c>
      <x:c r="P18" s="66" t="n">
        <x:f>'P&amp;L'!P27</x:f>
        <x:v>-16907.796729611364</x:v>
      </x:c>
      <x:c r="Q18" s="3"/>
    </x:row>
    <x:row r="19" ht="21" customHeight="1">
      <x:c r="A19" s="2"/>
      <x:c r="B19" s="2"/>
      <x:c r="C19" s="2" t="str">
        <x:v>Current tax cash paid</x:v>
      </x:c>
      <x:c r="D19" s="2"/>
      <x:c r="E19" s="66" t="n">
        <x:f>'Assumptions'!E29</x:f>
        <x:v>0</x:v>
      </x:c>
      <x:c r="F19" s="66" t="n">
        <x:f>'Assumptions'!F29</x:f>
        <x:v>0</x:v>
      </x:c>
      <x:c r="G19" s="66" t="n">
        <x:f>'Assumptions'!G29</x:f>
        <x:v>9000</x:v>
      </x:c>
      <x:c r="H19" s="66" t="n">
        <x:f>'Assumptions'!H29</x:f>
        <x:v>0</x:v>
      </x:c>
      <x:c r="I19" s="66" t="n">
        <x:f>'Assumptions'!I29</x:f>
        <x:v>0</x:v>
      </x:c>
      <x:c r="J19" s="66" t="n">
        <x:f>'Assumptions'!J29</x:f>
        <x:v>12000</x:v>
      </x:c>
      <x:c r="K19" s="66" t="n">
        <x:f>'Assumptions'!K29</x:f>
        <x:v>0</x:v>
      </x:c>
      <x:c r="L19" s="66" t="n">
        <x:f>'Assumptions'!L29</x:f>
        <x:v>0</x:v>
      </x:c>
      <x:c r="M19" s="66" t="n">
        <x:f>'Assumptions'!M29</x:f>
        <x:v>18000</x:v>
      </x:c>
      <x:c r="N19" s="66" t="n">
        <x:f>'Assumptions'!N29</x:f>
        <x:v>0</x:v>
      </x:c>
      <x:c r="O19" s="66" t="n">
        <x:f>'Assumptions'!O29</x:f>
        <x:v>0</x:v>
      </x:c>
      <x:c r="P19" s="66" t="n">
        <x:f>'Assumptions'!P29</x:f>
        <x:v>16000</x:v>
      </x:c>
      <x:c r="Q19" s="3"/>
    </x:row>
    <x:row r="20" ht="21" customHeight="1">
      <x:c r="A20" s="2"/>
      <x:c r="B20" s="2"/>
      <x:c r="C20" s="2" t="str">
        <x:v>Net tax liability / (prepayment)</x:v>
      </x:c>
      <x:c r="D20" s="2"/>
      <x:c r="E20" s="66" t="n">
        <x:f>'Actual inputs'!$E$64-E18-E19</x:f>
        <x:v>10000</x:v>
      </x:c>
      <x:c r="F20" s="3" t="n">
        <x:f>E20-F18-F19</x:f>
        <x:v>10000</x:v>
      </x:c>
      <x:c r="G20" s="3" t="n">
        <x:f>F20-G18-G19</x:f>
        <x:v>1000</x:v>
      </x:c>
      <x:c r="H20" s="3" t="n">
        <x:f>G20-H18-H19</x:f>
        <x:v>4405.350369458134</x:v>
      </x:c>
      <x:c r="I20" s="3" t="n">
        <x:f>H20-I18-I19</x:f>
        <x:v>10817.295361247958</x:v>
      </x:c>
      <x:c r="J20" s="3" t="n">
        <x:f>I20-J18-J19</x:f>
        <x:v>11007.250410509045</x:v>
      </x:c>
      <x:c r="K20" s="3" t="n">
        <x:f>J20-K18-K19</x:f>
        <x:v>23532.461834558926</x:v>
      </x:c>
      <x:c r="L20" s="3" t="n">
        <x:f>K20-L18-L19</x:f>
        <x:v>36929.18314949669</x:v>
      </x:c>
      <x:c r="M20" s="3" t="n">
        <x:f>L20-M18-M19</x:f>
        <x:v>45265.53727005543</x:v>
      </x:c>
      <x:c r="N20" s="3" t="n">
        <x:f>M20-N18-N19</x:f>
        <x:v>61365.223763118396</x:v>
      </x:c>
      <x:c r="O20" s="3" t="n">
        <x:f>N20-O18-O19</x:f>
        <x:v>77811.53420908595</x:v>
      </x:c>
      <x:c r="P20" s="3" t="n">
        <x:f>O20-P18-P19</x:f>
        <x:v>78719.33093869731</x:v>
      </x:c>
      <x:c r="Q20" s="3"/>
    </x:row>
    <x:row r="21" ht="21" customHeight="1">
      <x:c r="A21" s="2"/>
      <x:c r="B21" s="2"/>
      <x:c r="C21" s="2" t="str">
        <x:v>Tax payable</x:v>
      </x:c>
      <x:c r="D21" s="2"/>
      <x:c r="E21" s="3" t="n">
        <x:f>MAX(0,E20)</x:f>
        <x:v>10000</x:v>
      </x:c>
      <x:c r="F21" s="3" t="n">
        <x:f>MAX(0,F20)</x:f>
        <x:v>10000</x:v>
      </x:c>
      <x:c r="G21" s="3" t="n">
        <x:f>MAX(0,G20)</x:f>
        <x:v>1000</x:v>
      </x:c>
      <x:c r="H21" s="3" t="n">
        <x:f>MAX(0,H20)</x:f>
        <x:v>4405.350369458134</x:v>
      </x:c>
      <x:c r="I21" s="3" t="n">
        <x:f>MAX(0,I20)</x:f>
        <x:v>10817.295361247958</x:v>
      </x:c>
      <x:c r="J21" s="3" t="n">
        <x:f>MAX(0,J20)</x:f>
        <x:v>11007.250410509045</x:v>
      </x:c>
      <x:c r="K21" s="3" t="n">
        <x:f>MAX(0,K20)</x:f>
        <x:v>23532.461834558926</x:v>
      </x:c>
      <x:c r="L21" s="3" t="n">
        <x:f>MAX(0,L20)</x:f>
        <x:v>36929.18314949669</x:v>
      </x:c>
      <x:c r="M21" s="3" t="n">
        <x:f>MAX(0,M20)</x:f>
        <x:v>45265.53727005543</x:v>
      </x:c>
      <x:c r="N21" s="3" t="n">
        <x:f>MAX(0,N20)</x:f>
        <x:v>61365.223763118396</x:v>
      </x:c>
      <x:c r="O21" s="3" t="n">
        <x:f>MAX(0,O20)</x:f>
        <x:v>77811.53420908595</x:v>
      </x:c>
      <x:c r="P21" s="3" t="n">
        <x:f>MAX(0,P20)</x:f>
        <x:v>78719.33093869731</x:v>
      </x:c>
      <x:c r="Q21" s="3"/>
    </x:row>
    <x:row r="22" ht="21" customHeight="1">
      <x:c r="A22" s="2"/>
      <x:c r="B22" s="2"/>
      <x:c r="C22" s="2" t="str">
        <x:v>Tax prepayment</x:v>
      </x:c>
      <x:c r="D22" s="2"/>
      <x:c r="E22" s="3" t="n">
        <x:f>MAX(0,-E20)</x:f>
        <x:v>0</x:v>
      </x:c>
      <x:c r="F22" s="3" t="n">
        <x:f>MAX(0,-F20)</x:f>
        <x:v>0</x:v>
      </x:c>
      <x:c r="G22" s="3" t="n">
        <x:f>MAX(0,-G20)</x:f>
        <x:v>0</x:v>
      </x:c>
      <x:c r="H22" s="3" t="n">
        <x:f>MAX(0,-H20)</x:f>
        <x:v>0</x:v>
      </x:c>
      <x:c r="I22" s="3" t="n">
        <x:f>MAX(0,-I20)</x:f>
        <x:v>0</x:v>
      </x:c>
      <x:c r="J22" s="3" t="n">
        <x:f>MAX(0,-J20)</x:f>
        <x:v>0</x:v>
      </x:c>
      <x:c r="K22" s="3" t="n">
        <x:f>MAX(0,-K20)</x:f>
        <x:v>0</x:v>
      </x:c>
      <x:c r="L22" s="3" t="n">
        <x:f>MAX(0,-L20)</x:f>
        <x:v>0</x:v>
      </x:c>
      <x:c r="M22" s="3" t="n">
        <x:f>MAX(0,-M20)</x:f>
        <x:v>0</x:v>
      </x:c>
      <x:c r="N22" s="3" t="n">
        <x:f>MAX(0,-N20)</x:f>
        <x:v>0</x:v>
      </x:c>
      <x:c r="O22" s="3" t="n">
        <x:f>MAX(0,-O20)</x:f>
        <x:v>0</x:v>
      </x:c>
      <x:c r="P22" s="3" t="n">
        <x:f>MAX(0,-P20)</x:f>
        <x:v>0</x:v>
      </x:c>
      <x:c r="Q22" s="3"/>
    </x:row>
    <x:row r="23" ht="21" customHeight="1">
      <x:c r="A23" s="2"/>
      <x:c r="B23" s="2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Budget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Original budget</x:v>
      </x:c>
      <x:c r="F6" s="10" t="str">
        <x:v>Original budget</x:v>
      </x:c>
      <x:c r="G6" s="10" t="str">
        <x:v>Original budget</x:v>
      </x:c>
      <x:c r="H6" s="10" t="str">
        <x:v>Original budget</x:v>
      </x:c>
      <x:c r="I6" s="10" t="str">
        <x:v>Original budget</x:v>
      </x:c>
      <x:c r="J6" s="10" t="str">
        <x:v>Original budget</x:v>
      </x:c>
      <x:c r="K6" s="10" t="str">
        <x:v>Original budget</x:v>
      </x:c>
      <x:c r="L6" s="10" t="str">
        <x:v>Original budget</x:v>
      </x:c>
      <x:c r="M6" s="11" t="str">
        <x:v>Original budget</x:v>
      </x:c>
      <x:c r="N6" s="11" t="str">
        <x:v>Original budget</x:v>
      </x:c>
      <x:c r="O6" s="11" t="str">
        <x:v>Original budget</x:v>
      </x:c>
      <x:c r="P6" s="11" t="str">
        <x:v>Original budget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Revenue</x:v>
      </x:c>
      <x:c r="D8" s="32"/>
      <x:c r="E8" s="51" t="n">
        <x:v>126777.77777777778</x:v>
      </x:c>
      <x:c r="F8" s="51" t="n">
        <x:v>139888.88888888888</x:v>
      </x:c>
      <x:c r="G8" s="51" t="n">
        <x:v>212392.72030651342</x:v>
      </x:c>
      <x:c r="H8" s="51" t="n">
        <x:v>287174.87684729067</x:v>
      </x:c>
      <x:c r="I8" s="51" t="n">
        <x:v>347865.55829228245</x:v>
      </x:c>
      <x:c r="J8" s="51" t="n">
        <x:v>375222.90640394087</x:v>
      </x:c>
      <x:c r="K8" s="51" t="n">
        <x:v>443271.07577163796</x:v>
      </x:c>
      <x:c r="L8" s="51" t="n">
        <x:v>462968.4205516291</x:v>
      </x:c>
      <x:c r="M8" s="51" t="n">
        <x:v>482806.6383474927</x:v>
      </x:c>
      <x:c r="N8" s="51" t="n">
        <x:v>489729.3436615027</x:v>
      </x:c>
      <x:c r="O8" s="51" t="n">
        <x:v>502312.43901858595</x:v>
      </x:c>
      <x:c r="P8" s="51" t="n">
        <x:v>509589.3541324576</x:v>
      </x:c>
      <x:c r="Q8" s="3"/>
    </x:row>
    <x:row r="9" ht="21" customHeight="1">
      <x:c r="A9" s="2"/>
      <x:c r="B9" s="2"/>
      <x:c r="C9" s="2" t="str">
        <x:v>Direct payroll</x:v>
      </x:c>
      <x:c r="D9" s="2"/>
      <x:c r="E9" s="20" t="n">
        <x:v>-21900</x:v>
      </x:c>
      <x:c r="F9" s="20" t="n">
        <x:v>-24100</x:v>
      </x:c>
      <x:c r="G9" s="20" t="n">
        <x:v>-35550</x:v>
      </x:c>
      <x:c r="H9" s="20" t="n">
        <x:v>-46950</x:v>
      </x:c>
      <x:c r="I9" s="20" t="n">
        <x:v>-57850</x:v>
      </x:c>
      <x:c r="J9" s="20" t="n">
        <x:v>-62500</x:v>
      </x:c>
      <x:c r="K9" s="20" t="n">
        <x:v>-76800</x:v>
      </x:c>
      <x:c r="L9" s="20" t="n">
        <x:v>-81300</x:v>
      </x:c>
      <x:c r="M9" s="20" t="n">
        <x:v>-85700</x:v>
      </x:c>
      <x:c r="N9" s="20" t="n">
        <x:v>-87600</x:v>
      </x:c>
      <x:c r="O9" s="20" t="n">
        <x:v>-91100</x:v>
      </x:c>
      <x:c r="P9" s="20" t="n">
        <x:v>-93050</x:v>
      </x:c>
      <x:c r="Q9" s="3"/>
    </x:row>
    <x:row r="10" ht="21" customHeight="1">
      <x:c r="A10" s="2"/>
      <x:c r="B10" s="2"/>
      <x:c r="C10" s="2" t="str">
        <x:v>Materials</x:v>
      </x:c>
      <x:c r="D10" s="2"/>
      <x:c r="E10" s="20" t="n">
        <x:v>-44100</x:v>
      </x:c>
      <x:c r="F10" s="20" t="n">
        <x:v>-48900</x:v>
      </x:c>
      <x:c r="G10" s="20" t="n">
        <x:v>-72000</x:v>
      </x:c>
      <x:c r="H10" s="20" t="n">
        <x:v>-99000</x:v>
      </x:c>
      <x:c r="I10" s="20" t="n">
        <x:v>-117800</x:v>
      </x:c>
      <x:c r="J10" s="20" t="n">
        <x:v>-126600</x:v>
      </x:c>
      <x:c r="K10" s="20" t="n">
        <x:v>-146200</x:v>
      </x:c>
      <x:c r="L10" s="20" t="n">
        <x:v>-151700</x:v>
      </x:c>
      <x:c r="M10" s="20" t="n">
        <x:v>-157300</x:v>
      </x:c>
      <x:c r="N10" s="20" t="n">
        <x:v>-158700</x:v>
      </x:c>
      <x:c r="O10" s="20" t="n">
        <x:v>-161900</x:v>
      </x:c>
      <x:c r="P10" s="20" t="n">
        <x:v>-163400</x:v>
      </x:c>
      <x:c r="Q10" s="3"/>
    </x:row>
    <x:row r="11" ht="21" customHeight="1">
      <x:c r="A11" s="2"/>
      <x:c r="B11" s="2"/>
      <x:c r="C11" s="2" t="str">
        <x:v>Subcontractors</x:v>
      </x:c>
      <x:c r="D11" s="2"/>
      <x:c r="E11" s="20" t="n">
        <x:v>-29000.000000000004</x:v>
      </x:c>
      <x:c r="F11" s="20" t="n">
        <x:v>-32000.000000000004</x:v>
      </x:c>
      <x:c r="G11" s="20" t="n">
        <x:v>-47450</x:v>
      </x:c>
      <x:c r="H11" s="20" t="n">
        <x:v>-64050</x:v>
      </x:c>
      <x:c r="I11" s="20" t="n">
        <x:v>-79350</x:v>
      </x:c>
      <x:c r="J11" s="20" t="n">
        <x:v>-85900</x:v>
      </x:c>
      <x:c r="K11" s="20" t="n">
        <x:v>-102000</x:v>
      </x:c>
      <x:c r="L11" s="20" t="n">
        <x:v>-107000</x:v>
      </x:c>
      <x:c r="M11" s="20" t="n">
        <x:v>-112000</x:v>
      </x:c>
      <x:c r="N11" s="20" t="n">
        <x:v>-113700</x:v>
      </x:c>
      <x:c r="O11" s="20" t="n">
        <x:v>-117000</x:v>
      </x:c>
      <x:c r="P11" s="20" t="n">
        <x:v>-118550</x:v>
      </x:c>
      <x:c r="Q11" s="3"/>
    </x:row>
    <x:row r="12" ht="21" customHeight="1">
      <x:c r="A12" s="2"/>
      <x:c r="B12" s="2"/>
      <x:c r="C12" s="2" t="str">
        <x:v>Direct systems and software</x:v>
      </x:c>
      <x:c r="D12" s="2"/>
      <x:c r="E12" s="20" t="n">
        <x:v>-4500</x:v>
      </x:c>
      <x:c r="F12" s="20" t="n">
        <x:v>-4500</x:v>
      </x:c>
      <x:c r="G12" s="20" t="n">
        <x:v>-4500</x:v>
      </x:c>
      <x:c r="H12" s="20" t="n">
        <x:v>-4500</x:v>
      </x:c>
      <x:c r="I12" s="20" t="n">
        <x:v>-4500</x:v>
      </x:c>
      <x:c r="J12" s="20" t="n">
        <x:v>-4500</x:v>
      </x:c>
      <x:c r="K12" s="20" t="n">
        <x:v>-4500</x:v>
      </x:c>
      <x:c r="L12" s="20" t="n">
        <x:v>-4500</x:v>
      </x:c>
      <x:c r="M12" s="20" t="n">
        <x:v>-5000</x:v>
      </x:c>
      <x:c r="N12" s="20" t="n">
        <x:v>-5000</x:v>
      </x:c>
      <x:c r="O12" s="20" t="n">
        <x:v>-5000</x:v>
      </x:c>
      <x:c r="P12" s="20" t="n">
        <x:v>-5000</x:v>
      </x:c>
      <x:c r="Q12" s="3"/>
    </x:row>
    <x:row r="13" ht="21" customHeight="1">
      <x:c r="A13" s="2"/>
      <x:c r="B13" s="2"/>
      <x:c r="C13" s="2" t="str">
        <x:v>Unbilled recoverability charge / (release)</x:v>
      </x:c>
      <x:c r="D13" s="2"/>
      <x:c r="E13" s="20" t="n">
        <x:v>0</x:v>
      </x:c>
      <x:c r="F13" s="20" t="n">
        <x:v>0</x:v>
      </x:c>
      <x:c r="G13" s="20" t="n">
        <x:v>0</x:v>
      </x:c>
      <x:c r="H13" s="20" t="n">
        <x:v>0</x:v>
      </x:c>
      <x:c r="I13" s="20" t="n">
        <x:v>0</x:v>
      </x:c>
      <x:c r="J13" s="20" t="n">
        <x:v>0</x:v>
      </x:c>
      <x:c r="K13" s="20" t="n">
        <x:v>0</x:v>
      </x:c>
      <x:c r="L13" s="20" t="n">
        <x:v>0</x:v>
      </x:c>
      <x:c r="M13" s="20" t="n">
        <x:v>0</x:v>
      </x:c>
      <x:c r="N13" s="20" t="n">
        <x:v>0</x:v>
      </x:c>
      <x:c r="O13" s="20" t="n">
        <x:v>0</x:v>
      </x:c>
      <x:c r="P13" s="20" t="n">
        <x:v>0</x:v>
      </x:c>
      <x:c r="Q13" s="3"/>
    </x:row>
    <x:row r="14" ht="21" customHeight="1">
      <x:c r="A14" s="2"/>
      <x:c r="B14" s="2"/>
      <x:c r="C14" s="32" t="str">
        <x:v>Direct costs</x:v>
      </x:c>
      <x:c r="D14" s="32"/>
      <x:c r="E14" s="51" t="n">
        <x:v>-99500</x:v>
      </x:c>
      <x:c r="F14" s="51" t="n">
        <x:v>-109500</x:v>
      </x:c>
      <x:c r="G14" s="51" t="n">
        <x:v>-159500</x:v>
      </x:c>
      <x:c r="H14" s="51" t="n">
        <x:v>-214500</x:v>
      </x:c>
      <x:c r="I14" s="51" t="n">
        <x:v>-259500</x:v>
      </x:c>
      <x:c r="J14" s="51" t="n">
        <x:v>-279500</x:v>
      </x:c>
      <x:c r="K14" s="51" t="n">
        <x:v>-329500</x:v>
      </x:c>
      <x:c r="L14" s="51" t="n">
        <x:v>-344500</x:v>
      </x:c>
      <x:c r="M14" s="51" t="n">
        <x:v>-360000</x:v>
      </x:c>
      <x:c r="N14" s="51" t="n">
        <x:v>-365000</x:v>
      </x:c>
      <x:c r="O14" s="51" t="n">
        <x:v>-375000</x:v>
      </x:c>
      <x:c r="P14" s="51" t="n">
        <x:v>-380000</x:v>
      </x:c>
      <x:c r="Q14" s="3"/>
    </x:row>
    <x:row r="15" ht="21" customHeight="1">
      <x:c r="A15" s="2"/>
      <x:c r="B15" s="2"/>
      <x:c r="C15" s="32" t="str">
        <x:v>Gross profit</x:v>
      </x:c>
      <x:c r="D15" s="32"/>
      <x:c r="E15" s="51" t="n">
        <x:v>27277.77777777778</x:v>
      </x:c>
      <x:c r="F15" s="51" t="n">
        <x:v>30388.888888888876</x:v>
      </x:c>
      <x:c r="G15" s="51" t="n">
        <x:v>52892.72030651342</x:v>
      </x:c>
      <x:c r="H15" s="51" t="n">
        <x:v>72674.87684729067</x:v>
      </x:c>
      <x:c r="I15" s="51" t="n">
        <x:v>88365.55829228245</x:v>
      </x:c>
      <x:c r="J15" s="51" t="n">
        <x:v>95722.90640394087</x:v>
      </x:c>
      <x:c r="K15" s="51" t="n">
        <x:v>113771.07577163796</x:v>
      </x:c>
      <x:c r="L15" s="51" t="n">
        <x:v>118468.4205516291</x:v>
      </x:c>
      <x:c r="M15" s="51" t="n">
        <x:v>122806.63834749273</x:v>
      </x:c>
      <x:c r="N15" s="51" t="n">
        <x:v>124729.3436615027</x:v>
      </x:c>
      <x:c r="O15" s="51" t="n">
        <x:v>127312.43901858595</x:v>
      </x:c>
      <x:c r="P15" s="51" t="n">
        <x:v>129589.35413245758</x:v>
      </x:c>
      <x:c r="Q15" s="3"/>
    </x:row>
    <x:row r="16" ht="21" customHeight="1">
      <x:c r="A16" s="2"/>
      <x:c r="B16" s="2"/>
      <x:c r="C16" s="2" t="str">
        <x:v>Gross margin</x:v>
      </x:c>
      <x:c r="D16" s="2"/>
      <x:c r="E16" s="21" t="n">
        <x:v>0.21516213847502194</x:v>
      </x:c>
      <x:c r="F16" s="21" t="n">
        <x:v>0.21723590150913416</x:v>
      </x:c>
      <x:c r="G16" s="21" t="n">
        <x:v>0.2490326421271952</x:v>
      </x:c>
      <x:c r="H16" s="21" t="n">
        <x:v>0.25306836602540467</x:v>
      </x:c>
      <x:c r="I16" s="21" t="n">
        <x:v>0.2540221536333765</x:v>
      </x:c>
      <x:c r="J16" s="21" t="n">
        <x:v>0.2551094423347698</x:v>
      </x:c>
      <x:c r="K16" s="21" t="n">
        <x:v>0.25666252997353234</x:v>
      </x:c>
      <x:c r="L16" s="21" t="n">
        <x:v>0.2558887718744907</x:v>
      </x:c>
      <x:c r="M16" s="21" t="n">
        <x:v>0.25435987949093714</x:v>
      </x:c>
      <x:c r="N16" s="21" t="n">
        <x:v>0.2546903616780511</x:v>
      </x:c>
      <x:c r="O16" s="21" t="n">
        <x:v>0.25345269025654227</x:v>
      </x:c>
      <x:c r="P16" s="21" t="n">
        <x:v>0.25430153334556005</x:v>
      </x:c>
      <x:c r="Q16" s="3"/>
    </x:row>
    <x:row r="17" ht="21" customHeight="1">
      <x:c r="A17" s="2"/>
      <x:c r="B17" s="2"/>
      <x:c r="C17" s="2" t="str">
        <x:v>Management and administration payroll</x:v>
      </x:c>
      <x:c r="D17" s="2"/>
      <x:c r="E17" s="20" t="n">
        <x:v>-31350</x:v>
      </x:c>
      <x:c r="F17" s="20" t="n">
        <x:v>-31825</x:v>
      </x:c>
      <x:c r="G17" s="20" t="n">
        <x:v>-32300</x:v>
      </x:c>
      <x:c r="H17" s="20" t="n">
        <x:v>-32775</x:v>
      </x:c>
      <x:c r="I17" s="20" t="n">
        <x:v>-33250</x:v>
      </x:c>
      <x:c r="J17" s="20" t="n">
        <x:v>-33725</x:v>
      </x:c>
      <x:c r="K17" s="20" t="n">
        <x:v>-34200</x:v>
      </x:c>
      <x:c r="L17" s="20" t="n">
        <x:v>-34675</x:v>
      </x:c>
      <x:c r="M17" s="20" t="n">
        <x:v>-35625</x:v>
      </x:c>
      <x:c r="N17" s="20" t="n">
        <x:v>-36100</x:v>
      </x:c>
      <x:c r="O17" s="20" t="n">
        <x:v>-37050</x:v>
      </x:c>
      <x:c r="P17" s="20" t="n">
        <x:v>-37050</x:v>
      </x:c>
      <x:c r="Q17" s="3"/>
    </x:row>
    <x:row r="18" ht="21" customHeight="1">
      <x:c r="A18" s="2"/>
      <x:c r="B18" s="2"/>
      <x:c r="C18" s="2" t="str">
        <x:v>Business development</x:v>
      </x:c>
      <x:c r="D18" s="2"/>
      <x:c r="E18" s="20" t="n">
        <x:v>-6500</x:v>
      </x:c>
      <x:c r="F18" s="20" t="n">
        <x:v>-6500</x:v>
      </x:c>
      <x:c r="G18" s="20" t="n">
        <x:v>-6500</x:v>
      </x:c>
      <x:c r="H18" s="20" t="n">
        <x:v>-6500</x:v>
      </x:c>
      <x:c r="I18" s="20" t="n">
        <x:v>-6500</x:v>
      </x:c>
      <x:c r="J18" s="20" t="n">
        <x:v>-6500</x:v>
      </x:c>
      <x:c r="K18" s="20" t="n">
        <x:v>-6500</x:v>
      </x:c>
      <x:c r="L18" s="20" t="n">
        <x:v>-6500</x:v>
      </x:c>
      <x:c r="M18" s="20" t="n">
        <x:v>-7000</x:v>
      </x:c>
      <x:c r="N18" s="20" t="n">
        <x:v>-7000</x:v>
      </x:c>
      <x:c r="O18" s="20" t="n">
        <x:v>-7000</x:v>
      </x:c>
      <x:c r="P18" s="20" t="n">
        <x:v>-7000</x:v>
      </x:c>
      <x:c r="Q18" s="3"/>
    </x:row>
    <x:row r="19" ht="21" customHeight="1">
      <x:c r="A19" s="2"/>
      <x:c r="B19" s="2"/>
      <x:c r="C19" s="2" t="str">
        <x:v>Office, insurance and general costs</x:v>
      </x:c>
      <x:c r="D19" s="2"/>
      <x:c r="E19" s="20" t="n">
        <x:v>-9500</x:v>
      </x:c>
      <x:c r="F19" s="20" t="n">
        <x:v>-9500</x:v>
      </x:c>
      <x:c r="G19" s="20" t="n">
        <x:v>-9500</x:v>
      </x:c>
      <x:c r="H19" s="20" t="n">
        <x:v>-9500</x:v>
      </x:c>
      <x:c r="I19" s="20" t="n">
        <x:v>-9500</x:v>
      </x:c>
      <x:c r="J19" s="20" t="n">
        <x:v>-9500</x:v>
      </x:c>
      <x:c r="K19" s="20" t="n">
        <x:v>-9500</x:v>
      </x:c>
      <x:c r="L19" s="20" t="n">
        <x:v>-9500</x:v>
      </x:c>
      <x:c r="M19" s="20" t="n">
        <x:v>-10000</x:v>
      </x:c>
      <x:c r="N19" s="20" t="n">
        <x:v>-10000</x:v>
      </x:c>
      <x:c r="O19" s="20" t="n">
        <x:v>-10000</x:v>
      </x:c>
      <x:c r="P19" s="20" t="n">
        <x:v>-10000</x:v>
      </x:c>
      <x:c r="Q19" s="3"/>
    </x:row>
    <x:row r="20" ht="21" customHeight="1">
      <x:c r="A20" s="2"/>
      <x:c r="B20" s="2"/>
      <x:c r="C20" s="32" t="str">
        <x:v>Operating expenses</x:v>
      </x:c>
      <x:c r="D20" s="32"/>
      <x:c r="E20" s="51" t="n">
        <x:v>-47350</x:v>
      </x:c>
      <x:c r="F20" s="51" t="n">
        <x:v>-47825</x:v>
      </x:c>
      <x:c r="G20" s="51" t="n">
        <x:v>-48300</x:v>
      </x:c>
      <x:c r="H20" s="51" t="n">
        <x:v>-48775</x:v>
      </x:c>
      <x:c r="I20" s="51" t="n">
        <x:v>-49250</x:v>
      </x:c>
      <x:c r="J20" s="51" t="n">
        <x:v>-49725</x:v>
      </x:c>
      <x:c r="K20" s="51" t="n">
        <x:v>-50200</x:v>
      </x:c>
      <x:c r="L20" s="51" t="n">
        <x:v>-50675</x:v>
      </x:c>
      <x:c r="M20" s="51" t="n">
        <x:v>-52625</x:v>
      </x:c>
      <x:c r="N20" s="51" t="n">
        <x:v>-53100</x:v>
      </x:c>
      <x:c r="O20" s="51" t="n">
        <x:v>-54050</x:v>
      </x:c>
      <x:c r="P20" s="51" t="n">
        <x:v>-54050</x:v>
      </x:c>
      <x:c r="Q20" s="3"/>
    </x:row>
    <x:row r="21" ht="21" customHeight="1">
      <x:c r="A21" s="2"/>
      <x:c r="B21" s="2"/>
      <x:c r="C21" s="32" t="str">
        <x:v>EBITDA</x:v>
      </x:c>
      <x:c r="D21" s="32"/>
      <x:c r="E21" s="51" t="n">
        <x:v>-20072.22222222222</x:v>
      </x:c>
      <x:c r="F21" s="51" t="n">
        <x:v>-17436.111111111124</x:v>
      </x:c>
      <x:c r="G21" s="51" t="n">
        <x:v>4592.720306513424</x:v>
      </x:c>
      <x:c r="H21" s="51" t="n">
        <x:v>23899.876847290667</x:v>
      </x:c>
      <x:c r="I21" s="51" t="n">
        <x:v>39115.558292282454</x:v>
      </x:c>
      <x:c r="J21" s="51" t="n">
        <x:v>45997.90640394087</x:v>
      </x:c>
      <x:c r="K21" s="51" t="n">
        <x:v>63571.07577163796</x:v>
      </x:c>
      <x:c r="L21" s="51" t="n">
        <x:v>67793.4205516291</x:v>
      </x:c>
      <x:c r="M21" s="51" t="n">
        <x:v>70181.63834749273</x:v>
      </x:c>
      <x:c r="N21" s="51" t="n">
        <x:v>71629.3436615027</x:v>
      </x:c>
      <x:c r="O21" s="51" t="n">
        <x:v>73262.43901858595</x:v>
      </x:c>
      <x:c r="P21" s="51" t="n">
        <x:v>75539.35413245758</x:v>
      </x:c>
      <x:c r="Q21" s="3"/>
    </x:row>
    <x:row r="22" ht="21" customHeight="1">
      <x:c r="A22" s="2"/>
      <x:c r="B22" s="2"/>
      <x:c r="C22" s="2" t="str">
        <x:v>EBITDA margin</x:v>
      </x:c>
      <x:c r="D22" s="2"/>
      <x:c r="E22" s="21" t="n">
        <x:v>-0.15832602979842242</x:v>
      </x:c>
      <x:c r="F22" s="21" t="n">
        <x:v>-0.12464257347100884</x:v>
      </x:c>
      <x:c r="G22" s="21" t="n">
        <x:v>0.021623718081700088</x:v>
      </x:c>
      <x:c r="H22" s="21" t="n">
        <x:v>0.08322412151672921</x:v>
      </x:c>
      <x:c r="I22" s="21" t="n">
        <x:v>0.11244446988171479</x:v>
      </x:c>
      <x:c r="J22" s="21" t="n">
        <x:v>0.12258821521525788</x:v>
      </x:c>
      <x:c r="K22" s="21" t="n">
        <x:v>0.1434135436447655</x:v>
      </x:c>
      <x:c r="L22" s="21" t="n">
        <x:v>0.1464320621930388</x:v>
      </x:c>
      <x:c r="M22" s="21" t="n">
        <x:v>0.14536179243041095</x:v>
      </x:c>
      <x:c r="N22" s="21" t="n">
        <x:v>0.14626312388381688</x:v>
      </x:c>
      <x:c r="O22" s="21" t="n">
        <x:v>0.14585033801218525</x:v>
      </x:c>
      <x:c r="P22" s="21" t="n">
        <x:v>0.14823573828589565</x:v>
      </x:c>
      <x:c r="Q22" s="3"/>
    </x:row>
    <x:row r="23" ht="21" customHeight="1">
      <x:c r="A23" s="2"/>
      <x:c r="B23" s="2"/>
      <x:c r="C23" s="2" t="str">
        <x:v>Depreciation</x:v>
      </x:c>
      <x:c r="D23" s="2"/>
      <x:c r="E23" s="20" t="n">
        <x:v>-3625</x:v>
      </x:c>
      <x:c r="F23" s="20" t="n">
        <x:v>-3708.3333333333335</x:v>
      </x:c>
      <x:c r="G23" s="20" t="n">
        <x:v>-3875</x:v>
      </x:c>
      <x:c r="H23" s="20" t="n">
        <x:v>-4000</x:v>
      </x:c>
      <x:c r="I23" s="20" t="n">
        <x:v>-4187.5</x:v>
      </x:c>
      <x:c r="J23" s="20" t="n">
        <x:v>-4291.666666666667</x:v>
      </x:c>
      <x:c r="K23" s="20" t="n">
        <x:v>-4458.333333333333</x:v>
      </x:c>
      <x:c r="L23" s="20" t="n">
        <x:v>-4583.333333333333</x:v>
      </x:c>
      <x:c r="M23" s="20" t="n">
        <x:v>-5458.333333333333</x:v>
      </x:c>
      <x:c r="N23" s="20" t="n">
        <x:v>-5645.833333333334</x:v>
      </x:c>
      <x:c r="O23" s="20" t="n">
        <x:v>-5895.833333333334</x:v>
      </x:c>
      <x:c r="P23" s="20" t="n">
        <x:v>-6062.5</x:v>
      </x:c>
      <x:c r="Q23" s="3"/>
    </x:row>
    <x:row r="24" ht="21" customHeight="1">
      <x:c r="A24" s="2"/>
      <x:c r="B24" s="2"/>
      <x:c r="C24" s="32" t="str">
        <x:v>EBIT</x:v>
      </x:c>
      <x:c r="D24" s="32"/>
      <x:c r="E24" s="51" t="n">
        <x:v>-23697.22222222222</x:v>
      </x:c>
      <x:c r="F24" s="51" t="n">
        <x:v>-21144.444444444456</x:v>
      </x:c>
      <x:c r="G24" s="51" t="n">
        <x:v>717.7203065134236</x:v>
      </x:c>
      <x:c r="H24" s="51" t="n">
        <x:v>19899.876847290667</x:v>
      </x:c>
      <x:c r="I24" s="51" t="n">
        <x:v>34928.058292282454</x:v>
      </x:c>
      <x:c r="J24" s="51" t="n">
        <x:v>41706.239737274205</x:v>
      </x:c>
      <x:c r="K24" s="51" t="n">
        <x:v>59112.742438304624</x:v>
      </x:c>
      <x:c r="L24" s="51" t="n">
        <x:v>63210.08721829576</x:v>
      </x:c>
      <x:c r="M24" s="51" t="n">
        <x:v>64723.30501415939</x:v>
      </x:c>
      <x:c r="N24" s="51" t="n">
        <x:v>65983.51032816937</x:v>
      </x:c>
      <x:c r="O24" s="51" t="n">
        <x:v>67366.60568525262</x:v>
      </x:c>
      <x:c r="P24" s="51" t="n">
        <x:v>69476.85413245758</x:v>
      </x:c>
      <x:c r="Q24" s="3"/>
    </x:row>
    <x:row r="25" ht="21" customHeight="1">
      <x:c r="A25" s="2"/>
      <x:c r="B25" s="2"/>
      <x:c r="C25" s="2" t="str">
        <x:v>Interest</x:v>
      </x:c>
      <x:c r="D25" s="2"/>
      <x:c r="E25" s="20" t="n">
        <x:v>-1237.5</x:v>
      </x:c>
      <x:c r="F25" s="20" t="n">
        <x:v>-1207.7083333333333</x:v>
      </x:c>
      <x:c r="G25" s="20" t="n">
        <x:v>-1177.9166666666667</x:v>
      </x:c>
      <x:c r="H25" s="20" t="n">
        <x:v>-1148.125</x:v>
      </x:c>
      <x:c r="I25" s="20" t="n">
        <x:v>-1118.3333333333333</x:v>
      </x:c>
      <x:c r="J25" s="20" t="n">
        <x:v>-1088.5416666666667</x:v>
      </x:c>
      <x:c r="K25" s="20" t="n">
        <x:v>-1058.75</x:v>
      </x:c>
      <x:c r="L25" s="20" t="n">
        <x:v>-1028.9583333333333</x:v>
      </x:c>
      <x:c r="M25" s="20" t="n">
        <x:v>-999.1666666666666</x:v>
      </x:c>
      <x:c r="N25" s="20" t="n">
        <x:v>-969.375</x:v>
      </x:c>
      <x:c r="O25" s="20" t="n">
        <x:v>-939.5833333333334</x:v>
      </x:c>
      <x:c r="P25" s="20" t="n">
        <x:v>-909.7916666666666</x:v>
      </x:c>
      <x:c r="Q25" s="3"/>
    </x:row>
    <x:row r="26" ht="21" customHeight="1">
      <x:c r="A26" s="2"/>
      <x:c r="B26" s="2"/>
      <x:c r="C26" s="32" t="str">
        <x:v>Profit before tax</x:v>
      </x:c>
      <x:c r="D26" s="32"/>
      <x:c r="E26" s="51" t="n">
        <x:v>-24934.72222222222</x:v>
      </x:c>
      <x:c r="F26" s="51" t="n">
        <x:v>-22352.15277777779</x:v>
      </x:c>
      <x:c r="G26" s="51" t="n">
        <x:v>-460.1963601532432</x:v>
      </x:c>
      <x:c r="H26" s="51" t="n">
        <x:v>18751.751847290667</x:v>
      </x:c>
      <x:c r="I26" s="51" t="n">
        <x:v>33809.72495894912</x:v>
      </x:c>
      <x:c r="J26" s="51" t="n">
        <x:v>40617.69807060754</x:v>
      </x:c>
      <x:c r="K26" s="51" t="n">
        <x:v>58053.992438304624</x:v>
      </x:c>
      <x:c r="L26" s="51" t="n">
        <x:v>62181.128884962425</x:v>
      </x:c>
      <x:c r="M26" s="51" t="n">
        <x:v>63724.13834749273</x:v>
      </x:c>
      <x:c r="N26" s="51" t="n">
        <x:v>65014.135328169374</x:v>
      </x:c>
      <x:c r="O26" s="51" t="n">
        <x:v>66427.0223519193</x:v>
      </x:c>
      <x:c r="P26" s="51" t="n">
        <x:v>68567.0624657909</x:v>
      </x:c>
      <x:c r="Q26" s="3"/>
    </x:row>
    <x:row r="27" ht="21" customHeight="1">
      <x:c r="A27" s="2"/>
      <x:c r="B27" s="2"/>
      <x:c r="C27" s="2" t="str">
        <x:v>Illustrative current tax</x:v>
      </x:c>
      <x:c r="D27" s="2"/>
      <x:c r="E27" s="20" t="n">
        <x:v>0</x:v>
      </x:c>
      <x:c r="F27" s="20" t="n">
        <x:v>0</x:v>
      </x:c>
      <x:c r="G27" s="20" t="n">
        <x:v>0</x:v>
      </x:c>
      <x:c r="H27" s="20" t="n">
        <x:v>-3750.3503694581336</x:v>
      </x:c>
      <x:c r="I27" s="20" t="n">
        <x:v>-6761.944991789824</x:v>
      </x:c>
      <x:c r="J27" s="20" t="n">
        <x:v>-8123.539614121509</x:v>
      </x:c>
      <x:c r="K27" s="20" t="n">
        <x:v>-11610.798487660926</x:v>
      </x:c>
      <x:c r="L27" s="20" t="n">
        <x:v>-12436.225776992485</x:v>
      </x:c>
      <x:c r="M27" s="20" t="n">
        <x:v>-12744.827669498547</x:v>
      </x:c>
      <x:c r="N27" s="20" t="n">
        <x:v>-13002.827065633875</x:v>
      </x:c>
      <x:c r="O27" s="20" t="n">
        <x:v>-13285.404470383859</x:v>
      </x:c>
      <x:c r="P27" s="20" t="n">
        <x:v>-13713.412493158183</x:v>
      </x:c>
      <x:c r="Q27" s="3"/>
    </x:row>
    <x:row r="28" ht="21" customHeight="1">
      <x:c r="A28" s="2"/>
      <x:c r="B28" s="2"/>
      <x:c r="C28" s="32" t="str">
        <x:v>Net profit</x:v>
      </x:c>
      <x:c r="D28" s="32"/>
      <x:c r="E28" s="51" t="n">
        <x:v>-24934.72222222222</x:v>
      </x:c>
      <x:c r="F28" s="51" t="n">
        <x:v>-22352.15277777779</x:v>
      </x:c>
      <x:c r="G28" s="51" t="n">
        <x:v>-460.1963601532432</x:v>
      </x:c>
      <x:c r="H28" s="51" t="n">
        <x:v>15001.401477832533</x:v>
      </x:c>
      <x:c r="I28" s="51" t="n">
        <x:v>27047.779967159295</x:v>
      </x:c>
      <x:c r="J28" s="51" t="n">
        <x:v>32494.15845648603</x:v>
      </x:c>
      <x:c r="K28" s="51" t="n">
        <x:v>46443.1939506437</x:v>
      </x:c>
      <x:c r="L28" s="51" t="n">
        <x:v>49744.90310796994</x:v>
      </x:c>
      <x:c r="M28" s="51" t="n">
        <x:v>50979.31067799418</x:v>
      </x:c>
      <x:c r="N28" s="51" t="n">
        <x:v>52011.3082625355</x:v>
      </x:c>
      <x:c r="O28" s="51" t="n">
        <x:v>53141.617881535436</x:v>
      </x:c>
      <x:c r="P28" s="51" t="n">
        <x:v>54853.649972632724</x:v>
      </x:c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 t="str">
        <x:v>Fixed original plan. It does not change with the forecast selector.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Assumptions for the original plan are stated in the accompanying guide.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D4C4AA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Actual inputs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Management and administration payroll</x:v>
      </x:c>
      <x:c r="D8" s="2"/>
      <x:c r="E8" s="20" t="n">
        <x:v>33000</x:v>
      </x:c>
      <x:c r="F8" s="20" t="n">
        <x:v>33500</x:v>
      </x:c>
      <x:c r="G8" s="20" t="n">
        <x:v>34000</x:v>
      </x:c>
      <x:c r="H8" s="20" t="n">
        <x:v>34500</x:v>
      </x:c>
      <x:c r="I8" s="20" t="n">
        <x:v>35000</x:v>
      </x:c>
      <x:c r="J8" s="20" t="n">
        <x:v>35500</x:v>
      </x:c>
      <x:c r="K8" s="20" t="n">
        <x:v>36000</x:v>
      </x:c>
      <x:c r="L8" s="20" t="n">
        <x:v>36500</x:v>
      </x:c>
      <x:c r="M8" s="3"/>
      <x:c r="N8" s="3"/>
      <x:c r="O8" s="3"/>
      <x:c r="P8" s="3"/>
      <x:c r="Q8" s="3"/>
    </x:row>
    <x:row r="9" ht="21" customHeight="1">
      <x:c r="A9" s="2"/>
      <x:c r="B9" s="2"/>
      <x:c r="C9" s="2" t="str">
        <x:v>Business development</x:v>
      </x:c>
      <x:c r="D9" s="2"/>
      <x:c r="E9" s="20" t="n">
        <x:v>6500</x:v>
      </x:c>
      <x:c r="F9" s="20" t="n">
        <x:v>6500</x:v>
      </x:c>
      <x:c r="G9" s="20" t="n">
        <x:v>6500</x:v>
      </x:c>
      <x:c r="H9" s="20" t="n">
        <x:v>6500</x:v>
      </x:c>
      <x:c r="I9" s="20" t="n">
        <x:v>6500</x:v>
      </x:c>
      <x:c r="J9" s="20" t="n">
        <x:v>6500</x:v>
      </x:c>
      <x:c r="K9" s="20" t="n">
        <x:v>6500</x:v>
      </x:c>
      <x:c r="L9" s="20" t="n">
        <x:v>6500</x:v>
      </x:c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Office, insurance and general costs</x:v>
      </x:c>
      <x:c r="D10" s="2"/>
      <x:c r="E10" s="20" t="n">
        <x:v>9500</x:v>
      </x:c>
      <x:c r="F10" s="20" t="n">
        <x:v>9500</x:v>
      </x:c>
      <x:c r="G10" s="20" t="n">
        <x:v>9500</x:v>
      </x:c>
      <x:c r="H10" s="20" t="n">
        <x:v>9500</x:v>
      </x:c>
      <x:c r="I10" s="20" t="n">
        <x:v>9500</x:v>
      </x:c>
      <x:c r="J10" s="20" t="n">
        <x:v>9500</x:v>
      </x:c>
      <x:c r="K10" s="20" t="n">
        <x:v>9500</x:v>
      </x:c>
      <x:c r="L10" s="20" t="n">
        <x:v>9500</x:v>
      </x:c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Direct systems and software</x:v>
      </x:c>
      <x:c r="D11" s="2"/>
      <x:c r="E11" s="20" t="n">
        <x:v>4500</x:v>
      </x:c>
      <x:c r="F11" s="20" t="n">
        <x:v>4500</x:v>
      </x:c>
      <x:c r="G11" s="20" t="n">
        <x:v>4500</x:v>
      </x:c>
      <x:c r="H11" s="20" t="n">
        <x:v>4500</x:v>
      </x:c>
      <x:c r="I11" s="20" t="n">
        <x:v>4500</x:v>
      </x:c>
      <x:c r="J11" s="20" t="n">
        <x:v>4500</x:v>
      </x:c>
      <x:c r="K11" s="20" t="n">
        <x:v>4500</x:v>
      </x:c>
      <x:c r="L11" s="20" t="n">
        <x:v>4500</x:v>
      </x:c>
      <x:c r="M11" s="3"/>
      <x:c r="N11" s="3"/>
      <x:c r="O11" s="3"/>
      <x:c r="P11" s="3"/>
      <x:c r="Q11" s="3"/>
    </x:row>
    <x:row r="12" ht="21" customHeight="1">
      <x:c r="A12" s="2"/>
      <x:c r="B12" s="2"/>
      <x:c r="C12" s="2" t="str">
        <x:v>Target closing trade receivable days</x:v>
      </x:c>
      <x:c r="D12" s="2"/>
      <x:c r="E12" s="20" t="n">
        <x:v>40</x:v>
      </x:c>
      <x:c r="F12" s="20" t="n">
        <x:v>40</x:v>
      </x:c>
      <x:c r="G12" s="20" t="n">
        <x:v>40</x:v>
      </x:c>
      <x:c r="H12" s="20" t="n">
        <x:v>40</x:v>
      </x:c>
      <x:c r="I12" s="20" t="n">
        <x:v>40</x:v>
      </x:c>
      <x:c r="J12" s="20" t="n">
        <x:v>40</x:v>
      </x:c>
      <x:c r="K12" s="20" t="n">
        <x:v>40</x:v>
      </x:c>
      <x:c r="L12" s="20" t="n">
        <x:v>40</x:v>
      </x:c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New supplier payable days</x:v>
      </x:c>
      <x:c r="D13" s="2"/>
      <x:c r="E13" s="20" t="n">
        <x:v>30</x:v>
      </x:c>
      <x:c r="F13" s="20" t="n">
        <x:v>30</x:v>
      </x:c>
      <x:c r="G13" s="20" t="n">
        <x:v>30</x:v>
      </x:c>
      <x:c r="H13" s="20" t="n">
        <x:v>30</x:v>
      </x:c>
      <x:c r="I13" s="20" t="n">
        <x:v>30</x:v>
      </x:c>
      <x:c r="J13" s="20" t="n">
        <x:v>30</x:v>
      </x:c>
      <x:c r="K13" s="20" t="n">
        <x:v>30</x:v>
      </x:c>
      <x:c r="L13" s="20" t="n">
        <x:v>30</x:v>
      </x:c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Cash capital expenditure</x:v>
      </x:c>
      <x:c r="D14" s="2"/>
      <x:c r="E14" s="20" t="n">
        <x:v>6000</x:v>
      </x:c>
      <x:c r="F14" s="20" t="n">
        <x:v>4000</x:v>
      </x:c>
      <x:c r="G14" s="20" t="n">
        <x:v>8000</x:v>
      </x:c>
      <x:c r="H14" s="20" t="n">
        <x:v>6000</x:v>
      </x:c>
      <x:c r="I14" s="20" t="n">
        <x:v>9000</x:v>
      </x:c>
      <x:c r="J14" s="20" t="n">
        <x:v>5000</x:v>
      </x:c>
      <x:c r="K14" s="20" t="n">
        <x:v>8000</x:v>
      </x:c>
      <x:c r="L14" s="20" t="n">
        <x:v>6000</x:v>
      </x:c>
      <x:c r="M14" s="3"/>
      <x:c r="N14" s="3"/>
      <x:c r="O14" s="3"/>
      <x:c r="P14" s="3"/>
      <x:c r="Q14" s="3"/>
    </x:row>
    <x:row r="15" ht="21" customHeight="1">
      <x:c r="A15" s="2"/>
      <x:c r="B15" s="2"/>
      <x:c r="C15" s="2" t="str">
        <x:v>Illustrative tax payment</x:v>
      </x:c>
      <x:c r="D15" s="2"/>
      <x:c r="E15" s="20" t="n">
        <x:v>0</x:v>
      </x:c>
      <x:c r="F15" s="20" t="n">
        <x:v>0</x:v>
      </x:c>
      <x:c r="G15" s="20" t="n">
        <x:v>9000</x:v>
      </x:c>
      <x:c r="H15" s="20" t="n">
        <x:v>0</x:v>
      </x:c>
      <x:c r="I15" s="20" t="n">
        <x:v>0</x:v>
      </x:c>
      <x:c r="J15" s="20" t="n">
        <x:v>12000</x:v>
      </x:c>
      <x:c r="K15" s="20" t="n">
        <x:v>0</x:v>
      </x:c>
      <x:c r="L15" s="20" t="n">
        <x:v>0</x:v>
      </x:c>
      <x:c r="M15" s="3"/>
      <x:c r="N15" s="3"/>
      <x:c r="O15" s="3"/>
      <x:c r="P15" s="3"/>
      <x:c r="Q15" s="3"/>
    </x:row>
    <x:row r="16" ht="21" customHeight="1">
      <x:c r="A16" s="2"/>
      <x:c r="B16" s="2"/>
      <x:c r="C16" s="2" t="str">
        <x:v>Opening invoice collection delay (days)</x:v>
      </x:c>
      <x:c r="D16" s="2"/>
      <x:c r="E16" s="20" t="n">
        <x:v>0</x:v>
      </x:c>
      <x:c r="F16" s="20" t="n">
        <x:v>0</x:v>
      </x:c>
      <x:c r="G16" s="20" t="n">
        <x:v>0</x:v>
      </x:c>
      <x:c r="H16" s="20" t="n">
        <x:v>0</x:v>
      </x:c>
      <x:c r="I16" s="20" t="n">
        <x:v>0</x:v>
      </x:c>
      <x:c r="J16" s="20" t="n">
        <x:v>0</x:v>
      </x:c>
      <x:c r="K16" s="20" t="n">
        <x:v>0</x:v>
      </x:c>
      <x:c r="L16" s="20" t="n">
        <x:v>0</x:v>
      </x:c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CW-01 Cost incurred</x:v>
      </x:c>
      <x:c r="D17" s="2"/>
      <x:c r="E17" s="20" t="n">
        <x:v>25000</x:v>
      </x:c>
      <x:c r="F17" s="20" t="n">
        <x:v>25000</x:v>
      </x:c>
      <x:c r="G17" s="20" t="n">
        <x:v>25000</x:v>
      </x:c>
      <x:c r="H17" s="20" t="n">
        <x:v>25000</x:v>
      </x:c>
      <x:c r="I17" s="20" t="n">
        <x:v>25000</x:v>
      </x:c>
      <x:c r="J17" s="20" t="n">
        <x:v>25000</x:v>
      </x:c>
      <x:c r="K17" s="20" t="n">
        <x:v>25000</x:v>
      </x:c>
      <x:c r="L17" s="20" t="n">
        <x:v>25000</x:v>
      </x:c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CW-01 Estimated total cost</x:v>
      </x:c>
      <x:c r="D18" s="2"/>
      <x:c r="E18" s="20" t="n">
        <x:v>300000</x:v>
      </x:c>
      <x:c r="F18" s="20" t="n">
        <x:v>300000</x:v>
      </x:c>
      <x:c r="G18" s="20" t="n">
        <x:v>300000</x:v>
      </x:c>
      <x:c r="H18" s="20" t="n">
        <x:v>300000</x:v>
      </x:c>
      <x:c r="I18" s="20" t="n">
        <x:v>300000</x:v>
      </x:c>
      <x:c r="J18" s="20" t="n">
        <x:v>300000</x:v>
      </x:c>
      <x:c r="K18" s="20" t="n">
        <x:v>300000</x:v>
      </x:c>
      <x:c r="L18" s="20" t="n">
        <x:v>300000</x:v>
      </x:c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CW-01 Approved cumulative variations</x:v>
      </x:c>
      <x:c r="D19" s="2"/>
      <x:c r="E19" s="20" t="n">
        <x:v>0</x:v>
      </x:c>
      <x:c r="F19" s="20" t="n">
        <x:v>0</x:v>
      </x:c>
      <x:c r="G19" s="20" t="n">
        <x:v>0</x:v>
      </x:c>
      <x:c r="H19" s="20" t="n">
        <x:v>0</x:v>
      </x:c>
      <x:c r="I19" s="20" t="n">
        <x:v>0</x:v>
      </x:c>
      <x:c r="J19" s="20" t="n">
        <x:v>5600</x:v>
      </x:c>
      <x:c r="K19" s="20" t="n">
        <x:v>5600</x:v>
      </x:c>
      <x:c r="L19" s="20" t="n">
        <x:v>5600</x:v>
      </x:c>
      <x:c r="M19" s="3"/>
      <x:c r="N19" s="3"/>
      <x:c r="O19" s="3"/>
      <x:c r="P19" s="3"/>
      <x:c r="Q19" s="3"/>
    </x:row>
    <x:row r="20" ht="21" customHeight="1">
      <x:c r="A20" s="2"/>
      <x:c r="B20" s="2"/>
      <x:c r="C20" s="2" t="str">
        <x:v>CW-01 Gross progress billing</x:v>
      </x:c>
      <x:c r="D20" s="2"/>
      <x:c r="E20" s="20" t="n">
        <x:v>30450</x:v>
      </x:c>
      <x:c r="F20" s="20" t="n">
        <x:v>30450</x:v>
      </x:c>
      <x:c r="G20" s="20" t="n">
        <x:v>30450</x:v>
      </x:c>
      <x:c r="H20" s="20" t="n">
        <x:v>30450</x:v>
      </x:c>
      <x:c r="I20" s="20" t="n">
        <x:v>30450</x:v>
      </x:c>
      <x:c r="J20" s="20" t="n">
        <x:v>30856</x:v>
      </x:c>
      <x:c r="K20" s="20" t="n">
        <x:v>30856</x:v>
      </x:c>
      <x:c r="L20" s="20" t="n">
        <x:v>30856</x:v>
      </x:c>
      <x:c r="M20" s="3"/>
      <x:c r="N20" s="3"/>
      <x:c r="O20" s="3"/>
      <x:c r="P20" s="3"/>
      <x:c r="Q20" s="3"/>
    </x:row>
    <x:row r="21" ht="21" customHeight="1">
      <x:c r="A21" s="2"/>
      <x:c r="B21" s="2"/>
      <x:c r="C21" s="2" t="str">
        <x:v>CW-01 Retention released into receivables</x:v>
      </x:c>
      <x:c r="D21" s="2"/>
      <x:c r="E21" s="20" t="n">
        <x:v>0</x:v>
      </x:c>
      <x:c r="F21" s="20" t="n">
        <x:v>0</x:v>
      </x:c>
      <x:c r="G21" s="20" t="n">
        <x:v>0</x:v>
      </x:c>
      <x:c r="H21" s="20" t="n">
        <x:v>0</x:v>
      </x:c>
      <x:c r="I21" s="20" t="n">
        <x:v>0</x:v>
      </x:c>
      <x:c r="J21" s="20" t="n">
        <x:v>0</x:v>
      </x:c>
      <x:c r="K21" s="20" t="n">
        <x:v>0</x:v>
      </x:c>
      <x:c r="L21" s="20" t="n">
        <x:v>0</x:v>
      </x:c>
      <x:c r="M21" s="3"/>
      <x:c r="N21" s="3"/>
      <x:c r="O21" s="3"/>
      <x:c r="P21" s="3"/>
      <x:c r="Q21" s="3"/>
    </x:row>
    <x:row r="22" ht="21" customHeight="1">
      <x:c r="A22" s="2"/>
      <x:c r="B22" s="2"/>
      <x:c r="C22" s="2" t="str">
        <x:v>CW-01 Committed share of remaining cost</x:v>
      </x:c>
      <x:c r="D22" s="2"/>
      <x:c r="E22" s="21" t="n">
        <x:v>0.72</x:v>
      </x:c>
      <x:c r="F22" s="21" t="n">
        <x:v>0.72</x:v>
      </x:c>
      <x:c r="G22" s="21" t="n">
        <x:v>0.72</x:v>
      </x:c>
      <x:c r="H22" s="21" t="n">
        <x:v>0.72</x:v>
      </x:c>
      <x:c r="I22" s="21" t="n">
        <x:v>0.72</x:v>
      </x:c>
      <x:c r="J22" s="21" t="n">
        <x:v>0.72</x:v>
      </x:c>
      <x:c r="K22" s="21" t="n">
        <x:v>0.72</x:v>
      </x:c>
      <x:c r="L22" s="21" t="n">
        <x:v>0.72</x:v>
      </x:c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CW-02 Cost incurred</x:v>
      </x:c>
      <x:c r="D23" s="2"/>
      <x:c r="E23" s="20" t="n">
        <x:v>0</x:v>
      </x:c>
      <x:c r="F23" s="20" t="n">
        <x:v>0</x:v>
      </x:c>
      <x:c r="G23" s="20" t="n">
        <x:v>45000</x:v>
      </x:c>
      <x:c r="H23" s="20" t="n">
        <x:v>55000</x:v>
      </x:c>
      <x:c r="I23" s="20" t="n">
        <x:v>60000</x:v>
      </x:c>
      <x:c r="J23" s="20" t="n">
        <x:v>65000</x:v>
      </x:c>
      <x:c r="K23" s="20" t="n">
        <x:v>70000</x:v>
      </x:c>
      <x:c r="L23" s="20" t="n">
        <x:v>65000</x:v>
      </x:c>
      <x:c r="M23" s="3"/>
      <x:c r="N23" s="3"/>
      <x:c r="O23" s="3"/>
      <x:c r="P23" s="3"/>
      <x:c r="Q23" s="3"/>
    </x:row>
    <x:row r="24" ht="21" customHeight="1">
      <x:c r="A24" s="2"/>
      <x:c r="B24" s="2"/>
      <x:c r="C24" s="2" t="str">
        <x:v>CW-02 Estimated total cost</x:v>
      </x:c>
      <x:c r="D24" s="2"/>
      <x:c r="E24" s="20" t="n">
        <x:v>580000</x:v>
      </x:c>
      <x:c r="F24" s="20" t="n">
        <x:v>580000</x:v>
      </x:c>
      <x:c r="G24" s="20" t="n">
        <x:v>580000</x:v>
      </x:c>
      <x:c r="H24" s="20" t="n">
        <x:v>580000</x:v>
      </x:c>
      <x:c r="I24" s="20" t="n">
        <x:v>580000</x:v>
      </x:c>
      <x:c r="J24" s="20" t="n">
        <x:v>580000</x:v>
      </x:c>
      <x:c r="K24" s="20" t="n">
        <x:v>580000</x:v>
      </x:c>
      <x:c r="L24" s="20" t="n">
        <x:v>580000</x:v>
      </x:c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CW-02 Approved cumulative variations</x:v>
      </x:c>
      <x:c r="D25" s="2"/>
      <x:c r="E25" s="20" t="n">
        <x:v>0</x:v>
      </x:c>
      <x:c r="F25" s="20" t="n">
        <x:v>0</x:v>
      </x:c>
      <x:c r="G25" s="20" t="n">
        <x:v>0</x:v>
      </x:c>
      <x:c r="H25" s="20" t="n">
        <x:v>0</x:v>
      </x:c>
      <x:c r="I25" s="20" t="n">
        <x:v>0</x:v>
      </x:c>
      <x:c r="J25" s="20" t="n">
        <x:v>12000</x:v>
      </x:c>
      <x:c r="K25" s="20" t="n">
        <x:v>12000</x:v>
      </x:c>
      <x:c r="L25" s="20" t="n">
        <x:v>12000</x:v>
      </x:c>
      <x:c r="M25" s="3"/>
      <x:c r="N25" s="3"/>
      <x:c r="O25" s="3"/>
      <x:c r="P25" s="3"/>
      <x:c r="Q25" s="3"/>
    </x:row>
    <x:row r="26" ht="21" customHeight="1">
      <x:c r="A26" s="2"/>
      <x:c r="B26" s="2"/>
      <x:c r="C26" s="2" t="str">
        <x:v>CW-02 Gross progress billing</x:v>
      </x:c>
      <x:c r="D26" s="2"/>
      <x:c r="E26" s="20" t="n">
        <x:v>0</x:v>
      </x:c>
      <x:c r="F26" s="20" t="n">
        <x:v>0</x:v>
      </x:c>
      <x:c r="G26" s="20" t="n">
        <x:v>57375</x:v>
      </x:c>
      <x:c r="H26" s="20" t="n">
        <x:v>70125</x:v>
      </x:c>
      <x:c r="I26" s="20" t="n">
        <x:v>76500</x:v>
      </x:c>
      <x:c r="J26" s="20" t="n">
        <x:v>84045</x:v>
      </x:c>
      <x:c r="K26" s="20" t="n">
        <x:v>90510</x:v>
      </x:c>
      <x:c r="L26" s="20" t="n">
        <x:v>84045</x:v>
      </x:c>
      <x:c r="M26" s="3"/>
      <x:c r="N26" s="3"/>
      <x:c r="O26" s="3"/>
      <x:c r="P26" s="3"/>
      <x:c r="Q26" s="3"/>
    </x:row>
    <x:row r="27" ht="21" customHeight="1">
      <x:c r="A27" s="2"/>
      <x:c r="B27" s="2"/>
      <x:c r="C27" s="2" t="str">
        <x:v>CW-02 Retention released into receivables</x:v>
      </x:c>
      <x:c r="D27" s="2"/>
      <x:c r="E27" s="20" t="n">
        <x:v>0</x:v>
      </x:c>
      <x:c r="F27" s="20" t="n">
        <x:v>0</x:v>
      </x:c>
      <x:c r="G27" s="20" t="n">
        <x:v>0</x:v>
      </x:c>
      <x:c r="H27" s="20" t="n">
        <x:v>0</x:v>
      </x:c>
      <x:c r="I27" s="20" t="n">
        <x:v>0</x:v>
      </x:c>
      <x:c r="J27" s="20" t="n">
        <x:v>0</x:v>
      </x:c>
      <x:c r="K27" s="20" t="n">
        <x:v>0</x:v>
      </x:c>
      <x:c r="L27" s="20" t="n">
        <x:v>0</x:v>
      </x:c>
      <x:c r="M27" s="3"/>
      <x:c r="N27" s="3"/>
      <x:c r="O27" s="3"/>
      <x:c r="P27" s="3"/>
      <x:c r="Q27" s="3"/>
    </x:row>
    <x:row r="28" ht="21" customHeight="1">
      <x:c r="A28" s="2"/>
      <x:c r="B28" s="2"/>
      <x:c r="C28" s="2" t="str">
        <x:v>CW-02 Committed share of remaining cost</x:v>
      </x:c>
      <x:c r="D28" s="2"/>
      <x:c r="E28" s="21" t="n">
        <x:v>0.72</x:v>
      </x:c>
      <x:c r="F28" s="21" t="n">
        <x:v>0.72</x:v>
      </x:c>
      <x:c r="G28" s="21" t="n">
        <x:v>0.72</x:v>
      </x:c>
      <x:c r="H28" s="21" t="n">
        <x:v>0.72</x:v>
      </x:c>
      <x:c r="I28" s="21" t="n">
        <x:v>0.72</x:v>
      </x:c>
      <x:c r="J28" s="21" t="n">
        <x:v>0.72</x:v>
      </x:c>
      <x:c r="K28" s="21" t="n">
        <x:v>0.72</x:v>
      </x:c>
      <x:c r="L28" s="21" t="n">
        <x:v>0.72</x:v>
      </x:c>
      <x:c r="M28" s="3"/>
      <x:c r="N28" s="3"/>
      <x:c r="O28" s="3"/>
      <x:c r="P28" s="3"/>
      <x:c r="Q28" s="3"/>
    </x:row>
    <x:row r="29" ht="21" customHeight="1">
      <x:c r="A29" s="2"/>
      <x:c r="B29" s="2"/>
      <x:c r="C29" s="2" t="str">
        <x:v>CW-03 Cost incurred</x:v>
      </x:c>
      <x:c r="D29" s="2"/>
      <x:c r="E29" s="20" t="n">
        <x:v>70000</x:v>
      </x:c>
      <x:c r="F29" s="20" t="n">
        <x:v>80000</x:v>
      </x:c>
      <x:c r="G29" s="20" t="n">
        <x:v>85000</x:v>
      </x:c>
      <x:c r="H29" s="20" t="n">
        <x:v>90000</x:v>
      </x:c>
      <x:c r="I29" s="20" t="n">
        <x:v>90000</x:v>
      </x:c>
      <x:c r="J29" s="20" t="n">
        <x:v>90000</x:v>
      </x:c>
      <x:c r="K29" s="20" t="n">
        <x:v>85000</x:v>
      </x:c>
      <x:c r="L29" s="20" t="n">
        <x:v>80000</x:v>
      </x:c>
      <x:c r="M29" s="3"/>
      <x:c r="N29" s="3"/>
      <x:c r="O29" s="3"/>
      <x:c r="P29" s="3"/>
      <x:c r="Q29" s="3"/>
    </x:row>
    <x:row r="30" ht="21" customHeight="1">
      <x:c r="A30" s="2"/>
      <x:c r="B30" s="2"/>
      <x:c r="C30" s="2" t="str">
        <x:v>CW-03 Estimated total cost</x:v>
      </x:c>
      <x:c r="D30" s="2"/>
      <x:c r="E30" s="20" t="n">
        <x:v>900000</x:v>
      </x:c>
      <x:c r="F30" s="20" t="n">
        <x:v>900000</x:v>
      </x:c>
      <x:c r="G30" s="20" t="n">
        <x:v>900000</x:v>
      </x:c>
      <x:c r="H30" s="20" t="n">
        <x:v>900000</x:v>
      </x:c>
      <x:c r="I30" s="20" t="n">
        <x:v>900000</x:v>
      </x:c>
      <x:c r="J30" s="20" t="n">
        <x:v>900000</x:v>
      </x:c>
      <x:c r="K30" s="20" t="n">
        <x:v>900000</x:v>
      </x:c>
      <x:c r="L30" s="20" t="n">
        <x:v>900000</x:v>
      </x:c>
      <x:c r="M30" s="3"/>
      <x:c r="N30" s="3"/>
      <x:c r="O30" s="3"/>
      <x:c r="P30" s="3"/>
      <x:c r="Q30" s="3"/>
    </x:row>
    <x:row r="31" ht="21" customHeight="1">
      <x:c r="A31" s="2"/>
      <x:c r="B31" s="2"/>
      <x:c r="C31" s="2" t="str">
        <x:v>CW-03 Approved cumulative variations</x:v>
      </x:c>
      <x:c r="D31" s="2"/>
      <x:c r="E31" s="20" t="n">
        <x:v>0</x:v>
      </x:c>
      <x:c r="F31" s="20" t="n">
        <x:v>0</x:v>
      </x:c>
      <x:c r="G31" s="20" t="n">
        <x:v>0</x:v>
      </x:c>
      <x:c r="H31" s="20" t="n">
        <x:v>0</x:v>
      </x:c>
      <x:c r="I31" s="20" t="n">
        <x:v>0</x:v>
      </x:c>
      <x:c r="J31" s="20" t="n">
        <x:v>19200</x:v>
      </x:c>
      <x:c r="K31" s="20" t="n">
        <x:v>19200</x:v>
      </x:c>
      <x:c r="L31" s="20" t="n">
        <x:v>19200</x:v>
      </x:c>
      <x:c r="M31" s="3"/>
      <x:c r="N31" s="3"/>
      <x:c r="O31" s="3"/>
      <x:c r="P31" s="3"/>
      <x:c r="Q31" s="3"/>
    </x:row>
    <x:row r="32" ht="21" customHeight="1">
      <x:c r="A32" s="2"/>
      <x:c r="B32" s="2"/>
      <x:c r="C32" s="2" t="str">
        <x:v>CW-03 Gross progress billing</x:v>
      </x:c>
      <x:c r="D32" s="2"/>
      <x:c r="E32" s="20" t="n">
        <x:v>79846.67</x:v>
      </x:c>
      <x:c r="F32" s="20" t="n">
        <x:v>91253.33</x:v>
      </x:c>
      <x:c r="G32" s="20" t="n">
        <x:v>96956.67</x:v>
      </x:c>
      <x:c r="H32" s="20" t="n">
        <x:v>102660</x:v>
      </x:c>
      <x:c r="I32" s="20" t="n">
        <x:v>102660</x:v>
      </x:c>
      <x:c r="J32" s="20" t="n">
        <x:v>104330.4</x:v>
      </x:c>
      <x:c r="K32" s="20" t="n">
        <x:v>98534.27</x:v>
      </x:c>
      <x:c r="L32" s="20" t="n">
        <x:v>92738.13</x:v>
      </x:c>
      <x:c r="M32" s="3"/>
      <x:c r="N32" s="3"/>
      <x:c r="O32" s="3"/>
      <x:c r="P32" s="3"/>
      <x:c r="Q32" s="3"/>
    </x:row>
    <x:row r="33" ht="21" customHeight="1">
      <x:c r="A33" s="2"/>
      <x:c r="B33" s="2"/>
      <x:c r="C33" s="2" t="str">
        <x:v>CW-03 Retention released into receivables</x:v>
      </x:c>
      <x:c r="D33" s="2"/>
      <x:c r="E33" s="20" t="n">
        <x:v>0</x:v>
      </x:c>
      <x:c r="F33" s="20" t="n">
        <x:v>0</x:v>
      </x:c>
      <x:c r="G33" s="20" t="n">
        <x:v>0</x:v>
      </x:c>
      <x:c r="H33" s="20" t="n">
        <x:v>0</x:v>
      </x:c>
      <x:c r="I33" s="20" t="n">
        <x:v>0</x:v>
      </x:c>
      <x:c r="J33" s="20" t="n">
        <x:v>0</x:v>
      </x:c>
      <x:c r="K33" s="20" t="n">
        <x:v>0</x:v>
      </x:c>
      <x:c r="L33" s="20" t="n">
        <x:v>0</x:v>
      </x:c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CW-03 Committed share of remaining cost</x:v>
      </x:c>
      <x:c r="D34" s="2"/>
      <x:c r="E34" s="21" t="n">
        <x:v>0.72</x:v>
      </x:c>
      <x:c r="F34" s="21" t="n">
        <x:v>0.72</x:v>
      </x:c>
      <x:c r="G34" s="21" t="n">
        <x:v>0.72</x:v>
      </x:c>
      <x:c r="H34" s="21" t="n">
        <x:v>0.72</x:v>
      </x:c>
      <x:c r="I34" s="21" t="n">
        <x:v>0.72</x:v>
      </x:c>
      <x:c r="J34" s="21" t="n">
        <x:v>0.72</x:v>
      </x:c>
      <x:c r="K34" s="21" t="n">
        <x:v>0.72</x:v>
      </x:c>
      <x:c r="L34" s="21" t="n">
        <x:v>0.72</x:v>
      </x:c>
      <x:c r="M34" s="3"/>
      <x:c r="N34" s="3"/>
      <x:c r="O34" s="3"/>
      <x:c r="P34" s="3"/>
      <x:c r="Q34" s="3"/>
    </x:row>
    <x:row r="35" ht="21" customHeight="1">
      <x:c r="A35" s="2"/>
      <x:c r="B35" s="2"/>
      <x:c r="C35" s="2" t="str">
        <x:v>CW-04 Cost incurred</x:v>
      </x:c>
      <x:c r="D35" s="2"/>
      <x:c r="E35" s="20" t="n">
        <x:v>0</x:v>
      </x:c>
      <x:c r="F35" s="20" t="n">
        <x:v>0</x:v>
      </x:c>
      <x:c r="G35" s="20" t="n">
        <x:v>0</x:v>
      </x:c>
      <x:c r="H35" s="20" t="n">
        <x:v>0</x:v>
      </x:c>
      <x:c r="I35" s="20" t="n">
        <x:v>35000</x:v>
      </x:c>
      <x:c r="J35" s="20" t="n">
        <x:v>45000</x:v>
      </x:c>
      <x:c r="K35" s="20" t="n">
        <x:v>50000</x:v>
      </x:c>
      <x:c r="L35" s="20" t="n">
        <x:v>55000</x:v>
      </x:c>
      <x:c r="M35" s="3"/>
      <x:c r="N35" s="3"/>
      <x:c r="O35" s="3"/>
      <x:c r="P35" s="3"/>
      <x:c r="Q35" s="3"/>
    </x:row>
    <x:row r="36" ht="21" customHeight="1">
      <x:c r="A36" s="2"/>
      <x:c r="B36" s="2"/>
      <x:c r="C36" s="2" t="str">
        <x:v>CW-04 Estimated total cost</x:v>
      </x:c>
      <x:c r="D36" s="2"/>
      <x:c r="E36" s="20" t="n">
        <x:v>420000</x:v>
      </x:c>
      <x:c r="F36" s="20" t="n">
        <x:v>420000</x:v>
      </x:c>
      <x:c r="G36" s="20" t="n">
        <x:v>420000</x:v>
      </x:c>
      <x:c r="H36" s="20" t="n">
        <x:v>420000</x:v>
      </x:c>
      <x:c r="I36" s="20" t="n">
        <x:v>420000</x:v>
      </x:c>
      <x:c r="J36" s="20" t="n">
        <x:v>420000</x:v>
      </x:c>
      <x:c r="K36" s="20" t="n">
        <x:v>420000</x:v>
      </x:c>
      <x:c r="L36" s="20" t="n">
        <x:v>420000</x:v>
      </x:c>
      <x:c r="M36" s="3"/>
      <x:c r="N36" s="3"/>
      <x:c r="O36" s="3"/>
      <x:c r="P36" s="3"/>
      <x:c r="Q36" s="3"/>
    </x:row>
    <x:row r="37" ht="21" customHeight="1">
      <x:c r="A37" s="2"/>
      <x:c r="B37" s="2"/>
      <x:c r="C37" s="2" t="str">
        <x:v>CW-04 Approved cumulative variations</x:v>
      </x:c>
      <x:c r="D37" s="2"/>
      <x:c r="E37" s="20" t="n">
        <x:v>0</x:v>
      </x:c>
      <x:c r="F37" s="20" t="n">
        <x:v>0</x:v>
      </x:c>
      <x:c r="G37" s="20" t="n">
        <x:v>0</x:v>
      </x:c>
      <x:c r="H37" s="20" t="n">
        <x:v>0</x:v>
      </x:c>
      <x:c r="I37" s="20" t="n">
        <x:v>0</x:v>
      </x:c>
      <x:c r="J37" s="20" t="n">
        <x:v>7200</x:v>
      </x:c>
      <x:c r="K37" s="20" t="n">
        <x:v>7200</x:v>
      </x:c>
      <x:c r="L37" s="20" t="n">
        <x:v>7200</x:v>
      </x:c>
      <x:c r="M37" s="3"/>
      <x:c r="N37" s="3"/>
      <x:c r="O37" s="3"/>
      <x:c r="P37" s="3"/>
      <x:c r="Q37" s="3"/>
    </x:row>
    <x:row r="38" ht="21" customHeight="1">
      <x:c r="A38" s="2"/>
      <x:c r="B38" s="2"/>
      <x:c r="C38" s="2" t="str">
        <x:v>CW-04 Gross progress billing</x:v>
      </x:c>
      <x:c r="D38" s="2"/>
      <x:c r="E38" s="20" t="n">
        <x:v>0</x:v>
      </x:c>
      <x:c r="F38" s="20" t="n">
        <x:v>0</x:v>
      </x:c>
      <x:c r="G38" s="20" t="n">
        <x:v>0</x:v>
      </x:c>
      <x:c r="H38" s="20" t="n">
        <x:v>0</x:v>
      </x:c>
      <x:c r="I38" s="20" t="n">
        <x:v>40600</x:v>
      </x:c>
      <x:c r="J38" s="20" t="n">
        <x:v>52871.14</x:v>
      </x:c>
      <x:c r="K38" s="20" t="n">
        <x:v>58745.71</x:v>
      </x:c>
      <x:c r="L38" s="20" t="n">
        <x:v>64620.29</x:v>
      </x:c>
      <x:c r="M38" s="3"/>
      <x:c r="N38" s="3"/>
      <x:c r="O38" s="3"/>
      <x:c r="P38" s="3"/>
      <x:c r="Q38" s="3"/>
    </x:row>
    <x:row r="39" ht="21" customHeight="1">
      <x:c r="A39" s="2"/>
      <x:c r="B39" s="2"/>
      <x:c r="C39" s="2" t="str">
        <x:v>CW-04 Retention released into receivables</x:v>
      </x:c>
      <x:c r="D39" s="2"/>
      <x:c r="E39" s="20" t="n">
        <x:v>0</x:v>
      </x:c>
      <x:c r="F39" s="20" t="n">
        <x:v>0</x:v>
      </x:c>
      <x:c r="G39" s="20" t="n">
        <x:v>0</x:v>
      </x:c>
      <x:c r="H39" s="20" t="n">
        <x:v>0</x:v>
      </x:c>
      <x:c r="I39" s="20" t="n">
        <x:v>0</x:v>
      </x:c>
      <x:c r="J39" s="20" t="n">
        <x:v>0</x:v>
      </x:c>
      <x:c r="K39" s="20" t="n">
        <x:v>0</x:v>
      </x:c>
      <x:c r="L39" s="20" t="n">
        <x:v>0</x:v>
      </x:c>
      <x:c r="M39" s="3"/>
      <x:c r="N39" s="3"/>
      <x:c r="O39" s="3"/>
      <x:c r="P39" s="3"/>
      <x:c r="Q39" s="3"/>
    </x:row>
    <x:row r="40" ht="21" customHeight="1">
      <x:c r="A40" s="2"/>
      <x:c r="B40" s="2"/>
      <x:c r="C40" s="2" t="str">
        <x:v>CW-04 Committed share of remaining cost</x:v>
      </x:c>
      <x:c r="D40" s="2"/>
      <x:c r="E40" s="21" t="n">
        <x:v>0.72</x:v>
      </x:c>
      <x:c r="F40" s="21" t="n">
        <x:v>0.72</x:v>
      </x:c>
      <x:c r="G40" s="21" t="n">
        <x:v>0.72</x:v>
      </x:c>
      <x:c r="H40" s="21" t="n">
        <x:v>0.72</x:v>
      </x:c>
      <x:c r="I40" s="21" t="n">
        <x:v>0.72</x:v>
      </x:c>
      <x:c r="J40" s="21" t="n">
        <x:v>0.72</x:v>
      </x:c>
      <x:c r="K40" s="21" t="n">
        <x:v>0.72</x:v>
      </x:c>
      <x:c r="L40" s="21" t="n">
        <x:v>0.72</x:v>
      </x:c>
      <x:c r="M40" s="3"/>
      <x:c r="N40" s="3"/>
      <x:c r="O40" s="3"/>
      <x:c r="P40" s="3"/>
      <x:c r="Q40" s="3"/>
    </x:row>
    <x:row r="41" ht="21" customHeight="1">
      <x:c r="A41" s="2"/>
      <x:c r="B41" s="2"/>
      <x:c r="C41" s="2" t="str">
        <x:v>CW-05 Cost incurred</x:v>
      </x:c>
      <x:c r="D41" s="2"/>
      <x:c r="E41" s="20" t="n">
        <x:v>0</x:v>
      </x:c>
      <x:c r="F41" s="20" t="n">
        <x:v>0</x:v>
      </x:c>
      <x:c r="G41" s="20" t="n">
        <x:v>0</x:v>
      </x:c>
      <x:c r="H41" s="20" t="n">
        <x:v>0</x:v>
      </x:c>
      <x:c r="I41" s="20" t="n">
        <x:v>0</x:v>
      </x:c>
      <x:c r="J41" s="20" t="n">
        <x:v>0</x:v>
      </x:c>
      <x:c r="K41" s="20" t="n">
        <x:v>40000</x:v>
      </x:c>
      <x:c r="L41" s="20" t="n">
        <x:v>55000</x:v>
      </x:c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CW-05 Estimated total cost</x:v>
      </x:c>
      <x:c r="D42" s="2"/>
      <x:c r="E42" s="20" t="n">
        <x:v>460000</x:v>
      </x:c>
      <x:c r="F42" s="20" t="n">
        <x:v>460000</x:v>
      </x:c>
      <x:c r="G42" s="20" t="n">
        <x:v>460000</x:v>
      </x:c>
      <x:c r="H42" s="20" t="n">
        <x:v>460000</x:v>
      </x:c>
      <x:c r="I42" s="20" t="n">
        <x:v>460000</x:v>
      </x:c>
      <x:c r="J42" s="20" t="n">
        <x:v>460000</x:v>
      </x:c>
      <x:c r="K42" s="20" t="n">
        <x:v>460000</x:v>
      </x:c>
      <x:c r="L42" s="20" t="n">
        <x:v>460000</x:v>
      </x:c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CW-05 Approved cumulative variations</x:v>
      </x:c>
      <x:c r="D43" s="2"/>
      <x:c r="E43" s="20" t="n">
        <x:v>0</x:v>
      </x:c>
      <x:c r="F43" s="20" t="n">
        <x:v>0</x:v>
      </x:c>
      <x:c r="G43" s="20" t="n">
        <x:v>0</x:v>
      </x:c>
      <x:c r="H43" s="20" t="n">
        <x:v>0</x:v>
      </x:c>
      <x:c r="I43" s="20" t="n">
        <x:v>0</x:v>
      </x:c>
      <x:c r="J43" s="20" t="n">
        <x:v>8800</x:v>
      </x:c>
      <x:c r="K43" s="20" t="n">
        <x:v>8800</x:v>
      </x:c>
      <x:c r="L43" s="20" t="n">
        <x:v>8800</x:v>
      </x:c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CW-05 Gross progress billing</x:v>
      </x:c>
      <x:c r="D44" s="2"/>
      <x:c r="E44" s="20" t="n">
        <x:v>0</x:v>
      </x:c>
      <x:c r="F44" s="20" t="n">
        <x:v>0</x:v>
      </x:c>
      <x:c r="G44" s="20" t="n">
        <x:v>0</x:v>
      </x:c>
      <x:c r="H44" s="20" t="n">
        <x:v>0</x:v>
      </x:c>
      <x:c r="I44" s="20" t="n">
        <x:v>0</x:v>
      </x:c>
      <x:c r="J44" s="20" t="n">
        <x:v>0</x:v>
      </x:c>
      <x:c r="K44" s="20" t="n">
        <x:v>47570.09</x:v>
      </x:c>
      <x:c r="L44" s="20" t="n">
        <x:v>65408.87</x:v>
      </x:c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CW-05 Retention released into receivables</x:v>
      </x:c>
      <x:c r="D45" s="2"/>
      <x:c r="E45" s="20" t="n">
        <x:v>0</x:v>
      </x:c>
      <x:c r="F45" s="20" t="n">
        <x:v>0</x:v>
      </x:c>
      <x:c r="G45" s="20" t="n">
        <x:v>0</x:v>
      </x:c>
      <x:c r="H45" s="20" t="n">
        <x:v>0</x:v>
      </x:c>
      <x:c r="I45" s="20" t="n">
        <x:v>0</x:v>
      </x:c>
      <x:c r="J45" s="20" t="n">
        <x:v>0</x:v>
      </x:c>
      <x:c r="K45" s="20" t="n">
        <x:v>0</x:v>
      </x:c>
      <x:c r="L45" s="20" t="n">
        <x:v>0</x:v>
      </x:c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CW-05 Committed share of remaining cost</x:v>
      </x:c>
      <x:c r="D46" s="2"/>
      <x:c r="E46" s="21" t="n">
        <x:v>0.72</x:v>
      </x:c>
      <x:c r="F46" s="21" t="n">
        <x:v>0.72</x:v>
      </x:c>
      <x:c r="G46" s="21" t="n">
        <x:v>0.72</x:v>
      </x:c>
      <x:c r="H46" s="21" t="n">
        <x:v>0.72</x:v>
      </x:c>
      <x:c r="I46" s="21" t="n">
        <x:v>0.72</x:v>
      </x:c>
      <x:c r="J46" s="21" t="n">
        <x:v>0.72</x:v>
      </x:c>
      <x:c r="K46" s="21" t="n">
        <x:v>0.72</x:v>
      </x:c>
      <x:c r="L46" s="21" t="n">
        <x:v>0.72</x:v>
      </x:c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CW-06 Cost incurred</x:v>
      </x:c>
      <x:c r="D47" s="2"/>
      <x:c r="E47" s="20" t="n">
        <x:v>0</x:v>
      </x:c>
      <x:c r="F47" s="20" t="n">
        <x:v>0</x:v>
      </x:c>
      <x:c r="G47" s="20" t="n">
        <x:v>0</x:v>
      </x:c>
      <x:c r="H47" s="20" t="n">
        <x:v>40000</x:v>
      </x:c>
      <x:c r="I47" s="20" t="n">
        <x:v>45000</x:v>
      </x:c>
      <x:c r="J47" s="20" t="n">
        <x:v>50000</x:v>
      </x:c>
      <x:c r="K47" s="20" t="n">
        <x:v>55000</x:v>
      </x:c>
      <x:c r="L47" s="20" t="n">
        <x:v>60000</x:v>
      </x:c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CW-06 Estimated total cost</x:v>
      </x:c>
      <x:c r="D48" s="2"/>
      <x:c r="E48" s="20" t="n">
        <x:v>560000</x:v>
      </x:c>
      <x:c r="F48" s="20" t="n">
        <x:v>560000</x:v>
      </x:c>
      <x:c r="G48" s="20" t="n">
        <x:v>560000</x:v>
      </x:c>
      <x:c r="H48" s="20" t="n">
        <x:v>560000</x:v>
      </x:c>
      <x:c r="I48" s="20" t="n">
        <x:v>560000</x:v>
      </x:c>
      <x:c r="J48" s="20" t="n">
        <x:v>560000</x:v>
      </x:c>
      <x:c r="K48" s="20" t="n">
        <x:v>560000</x:v>
      </x:c>
      <x:c r="L48" s="20" t="n">
        <x:v>560000</x:v>
      </x:c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CW-06 Approved cumulative variations</x:v>
      </x:c>
      <x:c r="D49" s="2"/>
      <x:c r="E49" s="20" t="n">
        <x:v>0</x:v>
      </x:c>
      <x:c r="F49" s="20" t="n">
        <x:v>0</x:v>
      </x:c>
      <x:c r="G49" s="20" t="n">
        <x:v>0</x:v>
      </x:c>
      <x:c r="H49" s="20" t="n">
        <x:v>0</x:v>
      </x:c>
      <x:c r="I49" s="20" t="n">
        <x:v>0</x:v>
      </x:c>
      <x:c r="J49" s="20" t="n">
        <x:v>10400</x:v>
      </x:c>
      <x:c r="K49" s="20" t="n">
        <x:v>10400</x:v>
      </x:c>
      <x:c r="L49" s="20" t="n">
        <x:v>10400</x:v>
      </x:c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CW-06 Gross progress billing</x:v>
      </x:c>
      <x:c r="D50" s="2"/>
      <x:c r="E50" s="20" t="n">
        <x:v>0</x:v>
      </x:c>
      <x:c r="F50" s="20" t="n">
        <x:v>0</x:v>
      </x:c>
      <x:c r="G50" s="20" t="n">
        <x:v>0</x:v>
      </x:c>
      <x:c r="H50" s="20" t="n">
        <x:v>46607.14</x:v>
      </x:c>
      <x:c r="I50" s="20" t="n">
        <x:v>52433.04</x:v>
      </x:c>
      <x:c r="J50" s="20" t="n">
        <x:v>59066.79</x:v>
      </x:c>
      <x:c r="K50" s="20" t="n">
        <x:v>64973.46</x:v>
      </x:c>
      <x:c r="L50" s="20" t="n">
        <x:v>70880.14</x:v>
      </x:c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CW-06 Retention released into receivables</x:v>
      </x:c>
      <x:c r="D51" s="2"/>
      <x:c r="E51" s="20" t="n">
        <x:v>0</x:v>
      </x:c>
      <x:c r="F51" s="20" t="n">
        <x:v>0</x:v>
      </x:c>
      <x:c r="G51" s="20" t="n">
        <x:v>0</x:v>
      </x:c>
      <x:c r="H51" s="20" t="n">
        <x:v>0</x:v>
      </x:c>
      <x:c r="I51" s="20" t="n">
        <x:v>0</x:v>
      </x:c>
      <x:c r="J51" s="20" t="n">
        <x:v>0</x:v>
      </x:c>
      <x:c r="K51" s="20" t="n">
        <x:v>0</x:v>
      </x:c>
      <x:c r="L51" s="20" t="n">
        <x:v>0</x:v>
      </x:c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CW-06 Committed share of remaining cost</x:v>
      </x:c>
      <x:c r="D52" s="2"/>
      <x:c r="E52" s="21" t="n">
        <x:v>0.72</x:v>
      </x:c>
      <x:c r="F52" s="21" t="n">
        <x:v>0.72</x:v>
      </x:c>
      <x:c r="G52" s="21" t="n">
        <x:v>0.72</x:v>
      </x:c>
      <x:c r="H52" s="21" t="n">
        <x:v>0.72</x:v>
      </x:c>
      <x:c r="I52" s="21" t="n">
        <x:v>0.72</x:v>
      </x:c>
      <x:c r="J52" s="21" t="n">
        <x:v>0.72</x:v>
      </x:c>
      <x:c r="K52" s="21" t="n">
        <x:v>0.72</x:v>
      </x:c>
      <x:c r="L52" s="21" t="n">
        <x:v>0.72</x:v>
      </x:c>
      <x:c r="M52" s="3"/>
      <x:c r="N52" s="3"/>
      <x:c r="O52" s="3"/>
      <x:c r="P52" s="3"/>
      <x:c r="Q52" s="3"/>
    </x:row>
    <x:row r="53" ht="21" customHeight="1">
      <x:c r="A53" s="2"/>
      <x:c r="B53" s="2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5" customHeight="1">
      <x:c r="A56" s="2"/>
      <x:c r="B56" s="2"/>
      <x:c r="C56" s="24" t="str">
        <x:v>Opening balances at 31 December 2025</x:v>
      </x:c>
      <x:c r="D56" s="24"/>
      <x:c r="E56" s="25"/>
      <x:c r="F56" s="25"/>
      <x:c r="G56" s="25"/>
      <x:c r="H56" s="25"/>
      <x:c r="I56" s="25"/>
      <x:c r="J56" s="25"/>
      <x:c r="K56" s="25"/>
      <x:c r="L56" s="25"/>
      <x:c r="M56" s="25"/>
      <x:c r="N56" s="25"/>
      <x:c r="O56" s="25"/>
      <x:c r="P56" s="25"/>
      <x:c r="Q56" s="3"/>
    </x:row>
    <x:row r="57" ht="21" customHeight="1">
      <x:c r="A57" s="2"/>
      <x:c r="B57" s="2"/>
      <x:c r="C57" s="2" t="str">
        <x:v>Cash</x:v>
      </x:c>
      <x:c r="D57" s="2"/>
      <x:c r="E57" s="20" t="n">
        <x:v>950000</x:v>
      </x:c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 t="str">
        <x:v>Trade receivables</x:v>
      </x:c>
      <x:c r="D58" s="2"/>
      <x:c r="E58" s="20" t="n">
        <x:v>0</x:v>
      </x:c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 t="str">
        <x:v>Trade payables</x:v>
      </x:c>
      <x:c r="D59" s="2"/>
      <x:c r="E59" s="20" t="n">
        <x:v>65000</x:v>
      </x:c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 t="str">
        <x:v>Contract assets / unbilled work</x:v>
      </x:c>
      <x:c r="D60" s="2"/>
      <x:c r="E60" s="20" t="n">
        <x:v>0</x:v>
      </x:c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 t="str">
        <x:v>Retention receivables</x:v>
      </x:c>
      <x:c r="D61" s="2"/>
      <x:c r="E61" s="20" t="n">
        <x:v>0</x:v>
      </x:c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 t="str">
        <x:v>Customer advances</x:v>
      </x:c>
      <x:c r="D62" s="2"/>
      <x:c r="E62" s="20" t="n">
        <x:v>0</x:v>
      </x:c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 t="str">
        <x:v>Payroll accruals</x:v>
      </x:c>
      <x:c r="D63" s="2"/>
      <x:c r="E63" s="20" t="n">
        <x:v>22000</x:v>
      </x:c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 t="str">
        <x:v>Net current tax liability</x:v>
      </x:c>
      <x:c r="D64" s="2"/>
      <x:c r="E64" s="20" t="n">
        <x:v>10000</x:v>
      </x:c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 t="str">
        <x:v>Prepayments</x:v>
      </x:c>
      <x:c r="D65" s="2"/>
      <x:c r="E65" s="20" t="n">
        <x:v>18000</x:v>
      </x:c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 t="str">
        <x:v>Fixed assets at cost</x:v>
      </x:c>
      <x:c r="D66" s="2"/>
      <x:c r="E66" s="20" t="n">
        <x:v>220000</x:v>
      </x:c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 t="str">
        <x:v>Accumulated depreciation</x:v>
      </x:c>
      <x:c r="D67" s="2"/>
      <x:c r="E67" s="20" t="n">
        <x:v>66000</x:v>
      </x:c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 t="str">
        <x:v>Debt principal</x:v>
      </x:c>
      <x:c r="D68" s="2"/>
      <x:c r="E68" s="20" t="n">
        <x:v>270000</x:v>
      </x:c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 t="str">
        <x:v>Share capital</x:v>
      </x:c>
      <x:c r="D69" s="2"/>
      <x:c r="E69" s="20" t="n">
        <x:v>50000</x:v>
      </x:c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 t="str">
        <x:v>Retained earnings</x:v>
      </x:c>
      <x:c r="D70" s="2"/>
      <x:c r="E70" s="20" t="n">
        <x:v>705000</x:v>
      </x:c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 t="str">
        <x:v>Source: independently invented demonstration assumptions and records.</x:v>
      </x:c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Forecast review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Assets less liabilities and equity</x:v>
      </x:c>
      <x:c r="D8" s="2"/>
      <x:c r="E8" s="54" t="n">
        <x:f>'Balance sheet'!E18-'Balance sheet'!E29</x:f>
        <x:v>0</x:v>
      </x:c>
      <x:c r="F8" s="54" t="n">
        <x:f>'Balance sheet'!F18-'Balance sheet'!F29</x:f>
        <x:v>0</x:v>
      </x:c>
      <x:c r="G8" s="54" t="n">
        <x:f>'Balance sheet'!G18-'Balance sheet'!G29</x:f>
        <x:v>0</x:v>
      </x:c>
      <x:c r="H8" s="54" t="n">
        <x:f>'Balance sheet'!H18-'Balance sheet'!H29</x:f>
        <x:v>0</x:v>
      </x:c>
      <x:c r="I8" s="54" t="n">
        <x:f>'Balance sheet'!I18-'Balance sheet'!I29</x:f>
        <x:v>2.3283064365386963e-10</x:v>
      </x:c>
      <x:c r="J8" s="54" t="n">
        <x:f>'Balance sheet'!J18-'Balance sheet'!J29</x:f>
        <x:v>0</x:v>
      </x:c>
      <x:c r="K8" s="54" t="n">
        <x:f>'Balance sheet'!K18-'Balance sheet'!K29</x:f>
        <x:v>2.3283064365386963e-10</x:v>
      </x:c>
      <x:c r="L8" s="54" t="n">
        <x:f>'Balance sheet'!L18-'Balance sheet'!L29</x:f>
        <x:v>-2.3283064365386963e-10</x:v>
      </x:c>
      <x:c r="M8" s="54" t="n">
        <x:f>'Balance sheet'!M18-'Balance sheet'!M29</x:f>
        <x:v>0</x:v>
      </x:c>
      <x:c r="N8" s="54" t="n">
        <x:f>'Balance sheet'!N18-'Balance sheet'!N29</x:f>
        <x:v>0</x:v>
      </x:c>
      <x:c r="O8" s="54" t="n">
        <x:f>'Balance sheet'!O18-'Balance sheet'!O29</x:f>
        <x:v>2.3283064365386963e-10</x:v>
      </x:c>
      <x:c r="P8" s="54" t="n">
        <x:f>'Balance sheet'!P18-'Balance sheet'!P29</x:f>
        <x:v>0</x:v>
      </x:c>
      <x:c r="Q8" s="3"/>
    </x:row>
    <x:row r="9" ht="21" customHeight="1">
      <x:c r="A9" s="2"/>
      <x:c r="B9" s="2"/>
      <x:c r="C9" s="2" t="str">
        <x:v>Direct cash less indirect cash flow</x:v>
      </x:c>
      <x:c r="D9" s="2"/>
      <x:c r="E9" s="54" t="n">
        <x:f>'Working capital'!E29-'Cash flow'!E21</x:f>
        <x:v>0</x:v>
      </x:c>
      <x:c r="F9" s="54" t="n">
        <x:f>'Working capital'!F29-'Cash flow'!F21</x:f>
        <x:v>-1.4551915228366852e-11</x:v>
      </x:c>
      <x:c r="G9" s="54" t="n">
        <x:f>'Working capital'!G29-'Cash flow'!G21</x:f>
        <x:v>7.275957614183426e-11</x:v>
      </x:c>
      <x:c r="H9" s="54" t="n">
        <x:f>'Working capital'!H29-'Cash flow'!H21</x:f>
        <x:v>-5.820766091346741e-11</x:v>
      </x:c>
      <x:c r="I9" s="54" t="n">
        <x:f>'Working capital'!I29-'Cash flow'!I21</x:f>
        <x:v>-4.3655745685100555e-11</x:v>
      </x:c>
      <x:c r="J9" s="54" t="n">
        <x:f>'Working capital'!J29-'Cash flow'!J21</x:f>
        <x:v>1.1641532182693481e-10</x:v>
      </x:c>
      <x:c r="K9" s="54" t="n">
        <x:f>'Working capital'!K29-'Cash flow'!K21</x:f>
        <x:v>7.275957614183426e-11</x:v>
      </x:c>
      <x:c r="L9" s="54" t="n">
        <x:f>'Working capital'!L29-'Cash flow'!L21</x:f>
        <x:v>-1.382431946694851e-10</x:v>
      </x:c>
      <x:c r="M9" s="54" t="n">
        <x:f>'Working capital'!M29-'Cash flow'!M21</x:f>
        <x:v>1.8917489796876907e-10</x:v>
      </x:c>
      <x:c r="N9" s="54" t="n">
        <x:f>'Working capital'!N29-'Cash flow'!N21</x:f>
        <x:v>1.1641532182693481e-10</x:v>
      </x:c>
      <x:c r="O9" s="54" t="n">
        <x:f>'Working capital'!O29-'Cash flow'!O21</x:f>
        <x:v>-2.6193447411060333e-10</x:v>
      </x:c>
      <x:c r="P9" s="54" t="n">
        <x:f>'Working capital'!P29-'Cash flow'!P21</x:f>
        <x:v>1.8917489796876907e-10</x:v>
      </x:c>
      <x:c r="Q9" s="3"/>
    </x:row>
    <x:row r="10" ht="21" customHeight="1">
      <x:c r="A10" s="2"/>
      <x:c r="B10" s="2"/>
      <x:c r="C10" s="2" t="str">
        <x:v>Cash flow closing less balance sheet cash</x:v>
      </x:c>
      <x:c r="D10" s="2"/>
      <x:c r="E10" s="54" t="n">
        <x:f>'Cash flow'!E23-'Balance sheet'!E8</x:f>
        <x:v>0</x:v>
      </x:c>
      <x:c r="F10" s="54" t="n">
        <x:f>'Cash flow'!F23-'Balance sheet'!F8</x:f>
        <x:v>0</x:v>
      </x:c>
      <x:c r="G10" s="54" t="n">
        <x:f>'Cash flow'!G23-'Balance sheet'!G8</x:f>
        <x:v>0</x:v>
      </x:c>
      <x:c r="H10" s="54" t="n">
        <x:f>'Cash flow'!H23-'Balance sheet'!H8</x:f>
        <x:v>0</x:v>
      </x:c>
      <x:c r="I10" s="54" t="n">
        <x:f>'Cash flow'!I23-'Balance sheet'!I8</x:f>
        <x:v>0</x:v>
      </x:c>
      <x:c r="J10" s="54" t="n">
        <x:f>'Cash flow'!J23-'Balance sheet'!J8</x:f>
        <x:v>0</x:v>
      </x:c>
      <x:c r="K10" s="54" t="n">
        <x:f>'Cash flow'!K23-'Balance sheet'!K8</x:f>
        <x:v>0</x:v>
      </x:c>
      <x:c r="L10" s="54" t="n">
        <x:f>'Cash flow'!L23-'Balance sheet'!L8</x:f>
        <x:v>0</x:v>
      </x:c>
      <x:c r="M10" s="54" t="n">
        <x:f>'Cash flow'!M23-'Balance sheet'!M8</x:f>
        <x:v>0</x:v>
      </x:c>
      <x:c r="N10" s="54" t="n">
        <x:f>'Cash flow'!N23-'Balance sheet'!N8</x:f>
        <x:v>0</x:v>
      </x:c>
      <x:c r="O10" s="54" t="n">
        <x:f>'Cash flow'!O23-'Balance sheet'!O8</x:f>
        <x:v>0</x:v>
      </x:c>
      <x:c r="P10" s="54" t="n">
        <x:f>'Cash flow'!P23-'Balance sheet'!P8</x:f>
        <x:v>0</x:v>
      </x:c>
      <x:c r="Q10" s="3"/>
    </x:row>
    <x:row r="11" ht="21" customHeight="1">
      <x:c r="A11" s="2"/>
      <x:c r="B11" s="2"/>
      <x:c r="C11" s="2" t="str">
        <x:v>Retained earnings roll-forward</x:v>
      </x:c>
      <x:c r="D11" s="2"/>
      <x:c r="E11" s="54" t="n">
        <x:f>'Balance sheet'!E27-'Actual inputs'!$E$70-'P&amp;L'!E28</x:f>
        <x:v>-2.9103830456733704e-11</x:v>
      </x:c>
      <x:c r="F11" s="54" t="n">
        <x:f>'Balance sheet'!F27-'Balance sheet'!E27-'P&amp;L'!F28</x:f>
        <x:v>3.637978807091713e-11</x:v>
      </x:c>
      <x:c r="G11" s="54" t="n">
        <x:f>'Balance sheet'!G27-'Balance sheet'!F27-'P&amp;L'!G28</x:f>
        <x:v>-1.9099388737231493e-11</x:v>
      </x:c>
      <x:c r="H11" s="54" t="n">
        <x:f>'Balance sheet'!H27-'Balance sheet'!G27-'P&amp;L'!H28</x:f>
        <x:v>4.729372449219227e-11</x:v>
      </x:c>
      <x:c r="I11" s="54" t="n">
        <x:f>'Balance sheet'!I27-'Balance sheet'!H27-'P&amp;L'!I28</x:f>
        <x:v>-3.2741809263825417e-11</x:v>
      </x:c>
      <x:c r="J11" s="54" t="n">
        <x:f>'Balance sheet'!J27-'Balance sheet'!I27-'P&amp;L'!J28</x:f>
        <x:v>-5.820766091346741e-11</x:v>
      </x:c>
      <x:c r="K11" s="54" t="n">
        <x:f>'Balance sheet'!K27-'Balance sheet'!J27-'P&amp;L'!K28</x:f>
        <x:v>4.3655745685100555e-11</x:v>
      </x:c>
      <x:c r="L11" s="54" t="n">
        <x:f>'Balance sheet'!L27-'Balance sheet'!K27-'P&amp;L'!L28</x:f>
        <x:v>4.3655745685100555e-11</x:v>
      </x:c>
      <x:c r="M11" s="54" t="n">
        <x:f>'Balance sheet'!M27-'Balance sheet'!L27-'P&amp;L'!M28</x:f>
        <x:v>2.9103830456733704e-11</x:v>
      </x:c>
      <x:c r="N11" s="54" t="n">
        <x:f>'Balance sheet'!N27-'Balance sheet'!M27-'P&amp;L'!N28</x:f>
        <x:v>-1.4551915228366852e-11</x:v>
      </x:c>
      <x:c r="O11" s="54" t="n">
        <x:f>'Balance sheet'!O27-'Balance sheet'!N27-'P&amp;L'!O28</x:f>
        <x:v>-2.9103830456733704e-11</x:v>
      </x:c>
      <x:c r="P11" s="54" t="n">
        <x:f>'Balance sheet'!P27-'Balance sheet'!O27-'P&amp;L'!P28</x:f>
        <x:v>-5.820766091346741e-11</x:v>
      </x:c>
      <x:c r="Q11" s="3"/>
    </x:row>
    <x:row r="12" ht="21" customHeight="1">
      <x:c r="A12" s="2"/>
      <x:c r="B12" s="2"/>
      <x:c r="C12" s="2" t="str">
        <x:v>Forecast dated events less monthly cash</x:v>
      </x:c>
      <x:c r="D12" s="2"/>
      <x:c r="E12" s="54" t="n">
        <x:f>0</x:f>
        <x:v>0</x:v>
      </x:c>
      <x:c r="F12" s="54" t="n">
        <x:f>0</x:f>
        <x:v>0</x:v>
      </x:c>
      <x:c r="G12" s="54" t="n">
        <x:f>0</x:f>
        <x:v>0</x:v>
      </x:c>
      <x:c r="H12" s="54" t="n">
        <x:f>0</x:f>
        <x:v>0</x:v>
      </x:c>
      <x:c r="I12" s="54" t="n">
        <x:f>0</x:f>
        <x:v>0</x:v>
      </x:c>
      <x:c r="J12" s="54" t="n">
        <x:f>0</x:f>
        <x:v>0</x:v>
      </x:c>
      <x:c r="K12" s="54" t="n">
        <x:f>0</x:f>
        <x:v>0</x:v>
      </x:c>
      <x:c r="L12" s="54" t="n">
        <x:f>0</x:f>
        <x:v>0</x:v>
      </x:c>
      <x:c r="M12" s="54" t="n">
        <x:f>SUMIFS('13 week cash'!$F$37:$F$92,'13 week cash'!$D$37:$D$92,"&gt;="&amp;46266,'13 week cash'!$D$37:$D$92,"&lt;="&amp;46295)-'Cash flow'!M21</x:f>
        <x:v>1.7462298274040222e-10</x:v>
      </x:c>
      <x:c r="N12" s="54" t="n">
        <x:f>SUMIFS('13 week cash'!$F$37:$F$92,'13 week cash'!$D$37:$D$92,"&gt;="&amp;46296,'13 week cash'!$D$37:$D$92,"&lt;="&amp;46326)-'Cash flow'!N21</x:f>
        <x:v>8.731149137020111e-11</x:v>
      </x:c>
      <x:c r="O12" s="54" t="n">
        <x:f>SUMIFS('13 week cash'!$F$37:$F$92,'13 week cash'!$D$37:$D$92,"&gt;="&amp;46327,'13 week cash'!$D$37:$D$92,"&lt;="&amp;46356)-'Cash flow'!O21</x:f>
        <x:v>-2.473825588822365e-10</x:v>
      </x:c>
      <x:c r="P12" s="54" t="n">
        <x:f>SUMIFS('13 week cash'!$F$37:$F$92,'13 week cash'!$D$37:$D$92,"&gt;="&amp;46357,'13 week cash'!$D$37:$D$92,"&lt;="&amp;46387)-'Cash flow'!P21</x:f>
        <x:v>1.5279510989785194e-10</x:v>
      </x:c>
      <x:c r="Q12" s="3"/>
    </x:row>
    <x:row r="13" ht="21" customHeight="1">
      <x:c r="A13" s="2"/>
      <x:c r="B13" s="2"/>
      <x:c r="C13" s="2"/>
      <x:c r="D13" s="2"/>
      <x:c r="E13" s="54"/>
      <x:c r="F13" s="54"/>
      <x:c r="G13" s="54"/>
      <x:c r="H13" s="54"/>
      <x:c r="I13" s="54"/>
      <x:c r="J13" s="54"/>
      <x:c r="K13" s="54"/>
      <x:c r="L13" s="54"/>
      <x:c r="M13" s="54"/>
      <x:c r="N13" s="54"/>
      <x:c r="O13" s="54"/>
      <x:c r="P13" s="54"/>
      <x:c r="Q13" s="3"/>
    </x:row>
    <x:row r="14" ht="21" customHeight="1">
      <x:c r="A14" s="2"/>
      <x:c r="B14" s="2"/>
      <x:c r="C14" s="2"/>
      <x:c r="D14" s="2"/>
      <x:c r="E14" s="54"/>
      <x:c r="F14" s="54"/>
      <x:c r="G14" s="54"/>
      <x:c r="H14" s="54"/>
      <x:c r="I14" s="54"/>
      <x:c r="J14" s="54"/>
      <x:c r="K14" s="54"/>
      <x:c r="L14" s="54"/>
      <x:c r="M14" s="54"/>
      <x:c r="N14" s="54"/>
      <x:c r="O14" s="54"/>
      <x:c r="P14" s="54"/>
      <x:c r="Q14" s="3"/>
    </x:row>
    <x:row r="15" ht="21" customHeight="1">
      <x:c r="A15" s="2"/>
      <x:c r="B15" s="2"/>
      <x:c r="C15" s="2"/>
      <x:c r="D15" s="2"/>
      <x:c r="E15" s="54"/>
      <x:c r="F15" s="54"/>
      <x:c r="G15" s="54"/>
      <x:c r="H15" s="54"/>
      <x:c r="I15" s="54"/>
      <x:c r="J15" s="54"/>
      <x:c r="K15" s="54"/>
      <x:c r="L15" s="54"/>
      <x:c r="M15" s="54"/>
      <x:c r="N15" s="54"/>
      <x:c r="O15" s="54"/>
      <x:c r="P15" s="54"/>
      <x:c r="Q15" s="3"/>
    </x:row>
    <x:row r="16" ht="21" customHeight="1">
      <x:c r="A16" s="2"/>
      <x:c r="B16" s="2"/>
      <x:c r="C16" s="2" t="str">
        <x:v>August receivable detail less ledger</x:v>
      </x:c>
      <x:c r="D16" s="2"/>
      <x:c r="E16" s="54" t="n">
        <x:f>SUM('Working capital'!G42:G49)-'Balance sheet'!L9</x:f>
        <x:v>0</x:v>
      </x:c>
      <x:c r="F16" s="54"/>
      <x:c r="G16" s="54"/>
      <x:c r="H16" s="54"/>
      <x:c r="I16" s="54"/>
      <x:c r="J16" s="54"/>
      <x:c r="K16" s="54"/>
      <x:c r="L16" s="54"/>
      <x:c r="M16" s="54"/>
      <x:c r="N16" s="54"/>
      <x:c r="O16" s="54"/>
      <x:c r="P16" s="54"/>
      <x:c r="Q16" s="3"/>
    </x:row>
    <x:row r="17" ht="21" customHeight="1">
      <x:c r="A17" s="2"/>
      <x:c r="B17" s="2"/>
      <x:c r="C17" s="2" t="str">
        <x:v>August payable detail less ledger</x:v>
      </x:c>
      <x:c r="D17" s="2"/>
      <x:c r="E17" s="54" t="n">
        <x:f>SUM('Working capital'!I56:I63)-'Balance sheet'!L19</x:f>
        <x:v>0</x:v>
      </x:c>
      <x:c r="F17" s="54"/>
      <x:c r="G17" s="54"/>
      <x:c r="H17" s="54"/>
      <x:c r="I17" s="54"/>
      <x:c r="J17" s="54"/>
      <x:c r="K17" s="54"/>
      <x:c r="L17" s="54"/>
      <x:c r="M17" s="54"/>
      <x:c r="N17" s="54"/>
      <x:c r="O17" s="54"/>
      <x:c r="P17" s="54"/>
      <x:c r="Q17" s="3"/>
    </x:row>
    <x:row r="18" ht="21" customHeight="1">
      <x:c r="A18" s="2"/>
      <x:c r="B18" s="2"/>
      <x:c r="C18" s="2" t="str">
        <x:v>Daily closing less final weekly closing</x:v>
      </x:c>
      <x:c r="D18" s="2"/>
      <x:c r="E18" s="54" t="n">
        <x:f>'13 week cash'!H201-'13 week cash'!Q18</x:f>
        <x:v>0</x:v>
      </x:c>
      <x:c r="F18" s="54"/>
      <x:c r="G18" s="54"/>
      <x:c r="H18" s="54"/>
      <x:c r="I18" s="54"/>
      <x:c r="J18" s="54"/>
      <x:c r="K18" s="54"/>
      <x:c r="L18" s="54"/>
      <x:c r="M18" s="54"/>
      <x:c r="N18" s="54"/>
      <x:c r="O18" s="54"/>
      <x:c r="P18" s="54"/>
      <x:c r="Q18" s="3"/>
    </x:row>
    <x:row r="19" ht="21" customHeight="1">
      <x:c r="A19" s="2"/>
      <x:c r="B19" s="2"/>
      <x:c r="C19" s="2" t="str">
        <x:v>Original AP less paid and outstanding</x:v>
      </x:c>
      <x:c r="D19" s="2"/>
      <x:c r="E19" s="54" t="n">
        <x:f>SUM('Working capital'!G56:G63)-SUM('Working capital'!H56:I63)</x:f>
        <x:v>0</x:v>
      </x:c>
      <x:c r="F19" s="54"/>
      <x:c r="G19" s="54"/>
      <x:c r="H19" s="54"/>
      <x:c r="I19" s="54"/>
      <x:c r="J19" s="54"/>
      <x:c r="K19" s="54"/>
      <x:c r="L19" s="54"/>
      <x:c r="M19" s="54"/>
      <x:c r="N19" s="54"/>
      <x:c r="O19" s="54"/>
      <x:c r="P19" s="54"/>
      <x:c r="Q19" s="3"/>
    </x:row>
    <x:row r="20" ht="21" customHeight="1">
      <x:c r="A20" s="2"/>
      <x:c r="B20" s="2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2"/>
      <x:c r="B21" s="2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Neutral zero is a passed reconciliation at EUR 0.01 tolerance.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Historical event comparisons are not applicable. Dated events start in September.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</x:sheetData>
  <x:conditionalFormatting sqref="E8:P19">
    <x:cfRule type="cellIs" dxfId="1" priority="1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7D898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34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Guide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42" customHeight="1">
      <x:c r="A7" s="2"/>
      <x:c r="B7" s="2"/>
      <x:c r="C7" s="57" t="str">
        <x:v>Every business, project, engagement, invoice and result is independently fictional. This model demonstrates method, not client results.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42" customHeight="1">
      <x:c r="A9" s="2"/>
      <x:c r="B9" s="2"/>
      <x:c r="C9" s="57" t="str">
        <x:v>January–August 2026 are invented actuals. September–December use one Base/Downside selector. Original budget is a separate fixed plan.</x:v>
      </x:c>
      <x:c r="D9" s="2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/>
      <x:c r="D10" s="2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42" customHeight="1">
      <x:c r="A11" s="2"/>
      <x:c r="B11" s="2"/>
      <x:c r="C11" s="57" t="str">
        <x:v>Amounts are EUR. Expenses and cash outflows are negative. Assets and liabilities are positive; accumulated depreciation is subtracted.</x:v>
      </x:c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42" customHeight="1">
      <x:c r="A13" s="2"/>
      <x:c r="B13" s="2"/>
      <x:c r="C13" s="57" t="str">
        <x:v>Project revenue uses cumulative cost-to-cost progress multiplied by base contract plus approved variations. Monthly revenue is the change in cumulative earned revenue; revised cost estimates cause catch-up adjustments. These fictional contracts are assumed to qualify for recognition over time.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/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42" customHeight="1">
      <x:c r="A15" s="2"/>
      <x:c r="B15" s="2"/>
      <x:c r="C15" s="57" t="str">
        <x:v>Unapproved variation requests are excluded from contract value and revenue. Open commitments are an explicit committed share of estimated remaining cost. They are not purchase-order-level records.</x:v>
      </x:c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42" customHeight="1">
      <x:c r="A17" s="2"/>
      <x:c r="B17" s="2"/>
      <x:c r="C17" s="57" t="str">
        <x:v>Five percent of gross billing is retained. Retention is shown separately and released into ordinary receivables only through the input release schedule. No release is assumed in this horizon.</x:v>
      </x:c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42" customHeight="1">
      <x:c r="A19" s="2"/>
      <x:c r="B19" s="2"/>
      <x:c r="C19" s="57" t="str">
        <x:v>Forecast receivables use target days, subject to a floor for unpaid opening invoices and a cap preventing negative new receipts. Implied days may differ from the target. AP includes new vendor expense × days plus unpaid opening invoices.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2"/>
      <x:c r="B20" s="2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42" customHeight="1">
      <x:c r="A21" s="2"/>
      <x:c r="B21" s="2"/>
      <x:c r="C21" s="57" t="str">
        <x:v>Opening supplier invoices require approval, completed review and no hold before payment. Pending invoices remain liabilities but are not scheduled.</x:v>
      </x:c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42" customHeight="1">
      <x:c r="A23" s="2"/>
      <x:c r="B23" s="2"/>
      <x:c r="C23" s="57" t="str">
        <x:v>Ledger and cash both exclude VAT and other indirect taxes. Tax is a fictional 20% of positive monthly profit before tax, without loss carry-forward or deferred tax. This is not jurisdiction-specific tax advice.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2" customHeight="1">
      <x:c r="A25" s="2"/>
      <x:c r="B25" s="2"/>
      <x:c r="C25" s="57" t="str">
        <x:v>Opening assets depreciate over a remaining 44 months. New additions depreciate over 48 months from the full purchase month. Principal is capped at debt outstanding. Annual interest is 5.5% on opening monthly debt.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42" customHeight="1">
      <x:c r="A27" s="2"/>
      <x:c r="B27" s="2"/>
      <x:c r="C27" s="57" t="str">
        <x:v>The 13-week period starts 1 September after the 31 August close and ends 29 November. Daily cash groups receipts and payments by date, not intraday execution order. Full monthly statements include all month-end activity.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42" customHeight="1">
      <x:c r="A29" s="2"/>
      <x:c r="B29" s="2"/>
      <x:c r="C29" s="57" t="str">
        <x:v>Residual new collections occur 35% on day 15 and 65% on day 28. Vendor payments split 45% on day 12 and 55% on day 26. Payroll is day 25 and overheads day 10. Dates are fictional schedule assumptions.</x:v>
      </x:c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42" customHeight="1">
      <x:c r="A31" s="2"/>
      <x:c r="B31" s="2"/>
      <x:c r="C31" s="57" t="str">
        <x:v>Negative forecast cash is an unfunded requirement, not an authorised overdraft. No automatic borrowing, interest on cash, FX or dividends are modelled.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42" customHeight="1">
      <x:c r="A33" s="2"/>
      <x:c r="B33" s="2"/>
      <x:c r="C33" s="57" t="str">
        <x:v>Blue numbers in amber cells are editable. Missing selected forecast drivers produce unavailable results; zero remains valid. JSON is an evaluated case snapshot and needs regeneration after edits.</x:v>
      </x:c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4766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27" t="n">
        <x:v>1</x:v>
      </x:c>
      <x:c r="F4" s="7"/>
      <x:c r="G4" s="69" t="str">
        <x:f>CHOOSE(E4,"Base","Downside")</x:f>
        <x:v>Base</x:v>
      </x:c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 t="str">
        <x:v>1 = Base; 2 = Downside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Management and administration payroll — active</x:v>
      </x:c>
      <x:c r="D8" s="32"/>
      <x:c r="E8" s="63" t="n">
        <x:f>'Actual inputs'!E8</x:f>
        <x:v>33000</x:v>
      </x:c>
      <x:c r="F8" s="63" t="n">
        <x:f>'Actual inputs'!F8</x:f>
        <x:v>33500</x:v>
      </x:c>
      <x:c r="G8" s="63" t="n">
        <x:f>'Actual inputs'!G8</x:f>
        <x:v>34000</x:v>
      </x:c>
      <x:c r="H8" s="63" t="n">
        <x:f>'Actual inputs'!H8</x:f>
        <x:v>34500</x:v>
      </x:c>
      <x:c r="I8" s="63" t="n">
        <x:f>'Actual inputs'!I8</x:f>
        <x:v>35000</x:v>
      </x:c>
      <x:c r="J8" s="63" t="n">
        <x:f>'Actual inputs'!J8</x:f>
        <x:v>35500</x:v>
      </x:c>
      <x:c r="K8" s="63" t="n">
        <x:f>'Actual inputs'!K8</x:f>
        <x:v>36000</x:v>
      </x:c>
      <x:c r="L8" s="63" t="n">
        <x:f>'Actual inputs'!L8</x:f>
        <x:v>36500</x:v>
      </x:c>
      <x:c r="M8" s="34" t="n">
        <x:f>IF($E$4=1,IF(ISNUMBER(M9),M9,NA()),IF($E$4=2,IF(ISNUMBER(M10),M10,NA()),NA()))</x:f>
        <x:v>37500</x:v>
      </x:c>
      <x:c r="N8" s="34" t="n">
        <x:f>IF($E$4=1,IF(ISNUMBER(N9),N9,NA()),IF($E$4=2,IF(ISNUMBER(N10),N10,NA()),NA()))</x:f>
        <x:v>38000</x:v>
      </x:c>
      <x:c r="O8" s="34" t="n">
        <x:f>IF($E$4=1,IF(ISNUMBER(O9),O9,NA()),IF($E$4=2,IF(ISNUMBER(O10),O10,NA()),NA()))</x:f>
        <x:v>39000</x:v>
      </x:c>
      <x:c r="P8" s="34" t="n">
        <x:f>IF($E$4=1,IF(ISNUMBER(P9),P9,NA()),IF($E$4=2,IF(ISNUMBER(P10),P10,NA()),NA()))</x:f>
        <x:v>39000</x:v>
      </x:c>
      <x:c r="Q8" s="3"/>
    </x:row>
    <x:row r="9" ht="21" customHeight="1">
      <x:c r="A9" s="2"/>
      <x:c r="B9" s="2"/>
      <x:c r="C9" s="2" t="str">
        <x:v>Base</x:v>
      </x:c>
      <x:c r="D9" s="2"/>
      <x:c r="E9" s="3"/>
      <x:c r="F9" s="3"/>
      <x:c r="G9" s="3"/>
      <x:c r="H9" s="3"/>
      <x:c r="I9" s="3"/>
      <x:c r="J9" s="3"/>
      <x:c r="K9" s="3"/>
      <x:c r="L9" s="3"/>
      <x:c r="M9" s="20" t="n">
        <x:v>37500</x:v>
      </x:c>
      <x:c r="N9" s="20" t="n">
        <x:v>38000</x:v>
      </x:c>
      <x:c r="O9" s="20" t="n">
        <x:v>39000</x:v>
      </x:c>
      <x:c r="P9" s="20" t="n">
        <x:v>39000</x:v>
      </x:c>
      <x:c r="Q9" s="3"/>
    </x:row>
    <x:row r="10" ht="21" customHeight="1">
      <x:c r="A10" s="2"/>
      <x:c r="B10" s="2"/>
      <x:c r="C10" s="2" t="str">
        <x:v>Downside</x:v>
      </x:c>
      <x:c r="D10" s="2"/>
      <x:c r="E10" s="3"/>
      <x:c r="F10" s="3"/>
      <x:c r="G10" s="3"/>
      <x:c r="H10" s="3"/>
      <x:c r="I10" s="3"/>
      <x:c r="J10" s="3"/>
      <x:c r="K10" s="3"/>
      <x:c r="L10" s="3"/>
      <x:c r="M10" s="20" t="n">
        <x:v>39000</x:v>
      </x:c>
      <x:c r="N10" s="20" t="n">
        <x:v>40000</x:v>
      </x:c>
      <x:c r="O10" s="20" t="n">
        <x:v>41000</x:v>
      </x:c>
      <x:c r="P10" s="20" t="n">
        <x:v>41000</x:v>
      </x:c>
      <x:c r="Q10" s="3"/>
    </x:row>
    <x:row r="11" ht="21" customHeight="1">
      <x:c r="A11" s="2"/>
      <x:c r="B11" s="2"/>
      <x:c r="C11" s="32" t="str">
        <x:v>Business development — active</x:v>
      </x:c>
      <x:c r="D11" s="32"/>
      <x:c r="E11" s="63" t="n">
        <x:f>'Actual inputs'!E9</x:f>
        <x:v>6500</x:v>
      </x:c>
      <x:c r="F11" s="63" t="n">
        <x:f>'Actual inputs'!F9</x:f>
        <x:v>6500</x:v>
      </x:c>
      <x:c r="G11" s="63" t="n">
        <x:f>'Actual inputs'!G9</x:f>
        <x:v>6500</x:v>
      </x:c>
      <x:c r="H11" s="63" t="n">
        <x:f>'Actual inputs'!H9</x:f>
        <x:v>6500</x:v>
      </x:c>
      <x:c r="I11" s="63" t="n">
        <x:f>'Actual inputs'!I9</x:f>
        <x:v>6500</x:v>
      </x:c>
      <x:c r="J11" s="63" t="n">
        <x:f>'Actual inputs'!J9</x:f>
        <x:v>6500</x:v>
      </x:c>
      <x:c r="K11" s="63" t="n">
        <x:f>'Actual inputs'!K9</x:f>
        <x:v>6500</x:v>
      </x:c>
      <x:c r="L11" s="63" t="n">
        <x:f>'Actual inputs'!L9</x:f>
        <x:v>6500</x:v>
      </x:c>
      <x:c r="M11" s="34" t="n">
        <x:f>IF($E$4=1,IF(ISNUMBER(M12),M12,NA()),IF($E$4=2,IF(ISNUMBER(M13),M13,NA()),NA()))</x:f>
        <x:v>7000</x:v>
      </x:c>
      <x:c r="N11" s="34" t="n">
        <x:f>IF($E$4=1,IF(ISNUMBER(N12),N12,NA()),IF($E$4=2,IF(ISNUMBER(N13),N13,NA()),NA()))</x:f>
        <x:v>7000</x:v>
      </x:c>
      <x:c r="O11" s="34" t="n">
        <x:f>IF($E$4=1,IF(ISNUMBER(O12),O12,NA()),IF($E$4=2,IF(ISNUMBER(O13),O13,NA()),NA()))</x:f>
        <x:v>7000</x:v>
      </x:c>
      <x:c r="P11" s="34" t="n">
        <x:f>IF($E$4=1,IF(ISNUMBER(P12),P12,NA()),IF($E$4=2,IF(ISNUMBER(P13),P13,NA()),NA()))</x:f>
        <x:v>7000</x:v>
      </x:c>
      <x:c r="Q11" s="3"/>
    </x:row>
    <x:row r="12" ht="21" customHeight="1">
      <x:c r="A12" s="2"/>
      <x:c r="B12" s="2"/>
      <x:c r="C12" s="2" t="str">
        <x:v>Base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20" t="n">
        <x:v>7000</x:v>
      </x:c>
      <x:c r="N12" s="20" t="n">
        <x:v>7000</x:v>
      </x:c>
      <x:c r="O12" s="20" t="n">
        <x:v>7000</x:v>
      </x:c>
      <x:c r="P12" s="20" t="n">
        <x:v>7000</x:v>
      </x:c>
      <x:c r="Q12" s="3"/>
    </x:row>
    <x:row r="13" ht="21" customHeight="1">
      <x:c r="A13" s="2"/>
      <x:c r="B13" s="2"/>
      <x:c r="C13" s="2" t="str">
        <x:v>Downside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20" t="n">
        <x:v>6500</x:v>
      </x:c>
      <x:c r="N13" s="20" t="n">
        <x:v>6500</x:v>
      </x:c>
      <x:c r="O13" s="20" t="n">
        <x:v>6500</x:v>
      </x:c>
      <x:c r="P13" s="20" t="n">
        <x:v>6500</x:v>
      </x:c>
      <x:c r="Q13" s="3"/>
    </x:row>
    <x:row r="14" ht="21" customHeight="1">
      <x:c r="A14" s="2"/>
      <x:c r="B14" s="2"/>
      <x:c r="C14" s="32" t="str">
        <x:v>Office, insurance and general costs — active</x:v>
      </x:c>
      <x:c r="D14" s="32"/>
      <x:c r="E14" s="63" t="n">
        <x:f>'Actual inputs'!E10</x:f>
        <x:v>9500</x:v>
      </x:c>
      <x:c r="F14" s="63" t="n">
        <x:f>'Actual inputs'!F10</x:f>
        <x:v>9500</x:v>
      </x:c>
      <x:c r="G14" s="63" t="n">
        <x:f>'Actual inputs'!G10</x:f>
        <x:v>9500</x:v>
      </x:c>
      <x:c r="H14" s="63" t="n">
        <x:f>'Actual inputs'!H10</x:f>
        <x:v>9500</x:v>
      </x:c>
      <x:c r="I14" s="63" t="n">
        <x:f>'Actual inputs'!I10</x:f>
        <x:v>9500</x:v>
      </x:c>
      <x:c r="J14" s="63" t="n">
        <x:f>'Actual inputs'!J10</x:f>
        <x:v>9500</x:v>
      </x:c>
      <x:c r="K14" s="63" t="n">
        <x:f>'Actual inputs'!K10</x:f>
        <x:v>9500</x:v>
      </x:c>
      <x:c r="L14" s="63" t="n">
        <x:f>'Actual inputs'!L10</x:f>
        <x:v>9500</x:v>
      </x:c>
      <x:c r="M14" s="34" t="n">
        <x:f>IF($E$4=1,IF(ISNUMBER(M15),M15,NA()),IF($E$4=2,IF(ISNUMBER(M16),M16,NA()),NA()))</x:f>
        <x:v>10000</x:v>
      </x:c>
      <x:c r="N14" s="34" t="n">
        <x:f>IF($E$4=1,IF(ISNUMBER(N15),N15,NA()),IF($E$4=2,IF(ISNUMBER(N16),N16,NA()),NA()))</x:f>
        <x:v>10000</x:v>
      </x:c>
      <x:c r="O14" s="34" t="n">
        <x:f>IF($E$4=1,IF(ISNUMBER(O15),O15,NA()),IF($E$4=2,IF(ISNUMBER(O16),O16,NA()),NA()))</x:f>
        <x:v>10000</x:v>
      </x:c>
      <x:c r="P14" s="34" t="n">
        <x:f>IF($E$4=1,IF(ISNUMBER(P15),P15,NA()),IF($E$4=2,IF(ISNUMBER(P16),P16,NA()),NA()))</x:f>
        <x:v>10000</x:v>
      </x:c>
      <x:c r="Q14" s="3"/>
    </x:row>
    <x:row r="15" ht="21" customHeight="1">
      <x:c r="A15" s="2"/>
      <x:c r="B15" s="2"/>
      <x:c r="C15" s="2" t="str">
        <x:v>Base</x:v>
      </x:c>
      <x:c r="D15" s="2"/>
      <x:c r="E15" s="3"/>
      <x:c r="F15" s="3"/>
      <x:c r="G15" s="3"/>
      <x:c r="H15" s="3"/>
      <x:c r="I15" s="3"/>
      <x:c r="J15" s="3"/>
      <x:c r="K15" s="3"/>
      <x:c r="L15" s="3"/>
      <x:c r="M15" s="20" t="n">
        <x:v>10000</x:v>
      </x:c>
      <x:c r="N15" s="20" t="n">
        <x:v>10000</x:v>
      </x:c>
      <x:c r="O15" s="20" t="n">
        <x:v>10000</x:v>
      </x:c>
      <x:c r="P15" s="20" t="n">
        <x:v>10000</x:v>
      </x:c>
      <x:c r="Q15" s="3"/>
    </x:row>
    <x:row r="16" ht="21" customHeight="1">
      <x:c r="A16" s="2"/>
      <x:c r="B16" s="2"/>
      <x:c r="C16" s="2" t="str">
        <x:v>Downside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20" t="n">
        <x:v>10000</x:v>
      </x:c>
      <x:c r="N16" s="20" t="n">
        <x:v>10000</x:v>
      </x:c>
      <x:c r="O16" s="20" t="n">
        <x:v>10000</x:v>
      </x:c>
      <x:c r="P16" s="20" t="n">
        <x:v>10000</x:v>
      </x:c>
      <x:c r="Q16" s="3"/>
    </x:row>
    <x:row r="17" ht="21" customHeight="1">
      <x:c r="A17" s="2"/>
      <x:c r="B17" s="2"/>
      <x:c r="C17" s="32" t="str">
        <x:v>Direct systems and software — active</x:v>
      </x:c>
      <x:c r="D17" s="32"/>
      <x:c r="E17" s="63" t="n">
        <x:f>'Actual inputs'!E11</x:f>
        <x:v>4500</x:v>
      </x:c>
      <x:c r="F17" s="63" t="n">
        <x:f>'Actual inputs'!F11</x:f>
        <x:v>4500</x:v>
      </x:c>
      <x:c r="G17" s="63" t="n">
        <x:f>'Actual inputs'!G11</x:f>
        <x:v>4500</x:v>
      </x:c>
      <x:c r="H17" s="63" t="n">
        <x:f>'Actual inputs'!H11</x:f>
        <x:v>4500</x:v>
      </x:c>
      <x:c r="I17" s="63" t="n">
        <x:f>'Actual inputs'!I11</x:f>
        <x:v>4500</x:v>
      </x:c>
      <x:c r="J17" s="63" t="n">
        <x:f>'Actual inputs'!J11</x:f>
        <x:v>4500</x:v>
      </x:c>
      <x:c r="K17" s="63" t="n">
        <x:f>'Actual inputs'!K11</x:f>
        <x:v>4500</x:v>
      </x:c>
      <x:c r="L17" s="63" t="n">
        <x:f>'Actual inputs'!L11</x:f>
        <x:v>4500</x:v>
      </x:c>
      <x:c r="M17" s="34" t="n">
        <x:f>IF($E$4=1,IF(ISNUMBER(M18),M18,NA()),IF($E$4=2,IF(ISNUMBER(M19),M19,NA()),NA()))</x:f>
        <x:v>5000</x:v>
      </x:c>
      <x:c r="N17" s="34" t="n">
        <x:f>IF($E$4=1,IF(ISNUMBER(N18),N18,NA()),IF($E$4=2,IF(ISNUMBER(N19),N19,NA()),NA()))</x:f>
        <x:v>5000</x:v>
      </x:c>
      <x:c r="O17" s="34" t="n">
        <x:f>IF($E$4=1,IF(ISNUMBER(O18),O18,NA()),IF($E$4=2,IF(ISNUMBER(O19),O19,NA()),NA()))</x:f>
        <x:v>5000</x:v>
      </x:c>
      <x:c r="P17" s="34" t="n">
        <x:f>IF($E$4=1,IF(ISNUMBER(P18),P18,NA()),IF($E$4=2,IF(ISNUMBER(P19),P19,NA()),NA()))</x:f>
        <x:v>5000</x:v>
      </x:c>
      <x:c r="Q17" s="3"/>
    </x:row>
    <x:row r="18" ht="21" customHeight="1">
      <x:c r="A18" s="2"/>
      <x:c r="B18" s="2"/>
      <x:c r="C18" s="2" t="str">
        <x:v>Base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20" t="n">
        <x:v>5000</x:v>
      </x:c>
      <x:c r="N18" s="20" t="n">
        <x:v>5000</x:v>
      </x:c>
      <x:c r="O18" s="20" t="n">
        <x:v>5000</x:v>
      </x:c>
      <x:c r="P18" s="20" t="n">
        <x:v>5000</x:v>
      </x:c>
      <x:c r="Q18" s="3"/>
    </x:row>
    <x:row r="19" ht="21" customHeight="1">
      <x:c r="A19" s="2"/>
      <x:c r="B19" s="2"/>
      <x:c r="C19" s="2" t="str">
        <x:v>Downside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20" t="n">
        <x:v>5000</x:v>
      </x:c>
      <x:c r="N19" s="20" t="n">
        <x:v>5000</x:v>
      </x:c>
      <x:c r="O19" s="20" t="n">
        <x:v>5000</x:v>
      </x:c>
      <x:c r="P19" s="20" t="n">
        <x:v>5000</x:v>
      </x:c>
      <x:c r="Q19" s="3"/>
    </x:row>
    <x:row r="20" ht="21" customHeight="1">
      <x:c r="A20" s="2"/>
      <x:c r="B20" s="2"/>
      <x:c r="C20" s="32" t="str">
        <x:v>Target closing trade receivable days — active</x:v>
      </x:c>
      <x:c r="D20" s="32"/>
      <x:c r="E20" s="64" t="n">
        <x:f>'Actual inputs'!E12</x:f>
        <x:v>40</x:v>
      </x:c>
      <x:c r="F20" s="64" t="n">
        <x:f>'Actual inputs'!F12</x:f>
        <x:v>40</x:v>
      </x:c>
      <x:c r="G20" s="64" t="n">
        <x:f>'Actual inputs'!G12</x:f>
        <x:v>40</x:v>
      </x:c>
      <x:c r="H20" s="64" t="n">
        <x:f>'Actual inputs'!H12</x:f>
        <x:v>40</x:v>
      </x:c>
      <x:c r="I20" s="64" t="n">
        <x:f>'Actual inputs'!I12</x:f>
        <x:v>40</x:v>
      </x:c>
      <x:c r="J20" s="64" t="n">
        <x:f>'Actual inputs'!J12</x:f>
        <x:v>40</x:v>
      </x:c>
      <x:c r="K20" s="64" t="n">
        <x:f>'Actual inputs'!K12</x:f>
        <x:v>40</x:v>
      </x:c>
      <x:c r="L20" s="64" t="n">
        <x:f>'Actual inputs'!L12</x:f>
        <x:v>40</x:v>
      </x:c>
      <x:c r="M20" s="35" t="n">
        <x:f>IF($E$4=1,IF(ISNUMBER(M21),M21,NA()),IF($E$4=2,IF(ISNUMBER(M22),M22,NA()),NA()))</x:f>
        <x:v>38</x:v>
      </x:c>
      <x:c r="N20" s="35" t="n">
        <x:f>IF($E$4=1,IF(ISNUMBER(N21),N21,NA()),IF($E$4=2,IF(ISNUMBER(N22),N22,NA()),NA()))</x:f>
        <x:v>36</x:v>
      </x:c>
      <x:c r="O20" s="35" t="n">
        <x:f>IF($E$4=1,IF(ISNUMBER(O21),O21,NA()),IF($E$4=2,IF(ISNUMBER(O22),O22,NA()),NA()))</x:f>
        <x:v>35</x:v>
      </x:c>
      <x:c r="P20" s="35" t="n">
        <x:f>IF($E$4=1,IF(ISNUMBER(P21),P21,NA()),IF($E$4=2,IF(ISNUMBER(P22),P22,NA()),NA()))</x:f>
        <x:v>35</x:v>
      </x:c>
      <x:c r="Q20" s="3"/>
    </x:row>
    <x:row r="21" ht="21" customHeight="1">
      <x:c r="A21" s="2"/>
      <x:c r="B21" s="2"/>
      <x:c r="C21" s="2" t="str">
        <x:v>Base</x:v>
      </x:c>
      <x:c r="D21" s="2"/>
      <x:c r="E21" s="36"/>
      <x:c r="F21" s="36"/>
      <x:c r="G21" s="36"/>
      <x:c r="H21" s="36"/>
      <x:c r="I21" s="36"/>
      <x:c r="J21" s="36"/>
      <x:c r="K21" s="36"/>
      <x:c r="L21" s="36"/>
      <x:c r="M21" s="37" t="n">
        <x:v>38</x:v>
      </x:c>
      <x:c r="N21" s="37" t="n">
        <x:v>36</x:v>
      </x:c>
      <x:c r="O21" s="37" t="n">
        <x:v>35</x:v>
      </x:c>
      <x:c r="P21" s="37" t="n">
        <x:v>35</x:v>
      </x:c>
      <x:c r="Q21" s="3"/>
    </x:row>
    <x:row r="22" ht="21" customHeight="1">
      <x:c r="A22" s="2"/>
      <x:c r="B22" s="2"/>
      <x:c r="C22" s="2" t="str">
        <x:v>Downside</x:v>
      </x:c>
      <x:c r="D22" s="2"/>
      <x:c r="E22" s="36"/>
      <x:c r="F22" s="36"/>
      <x:c r="G22" s="36"/>
      <x:c r="H22" s="36"/>
      <x:c r="I22" s="36"/>
      <x:c r="J22" s="36"/>
      <x:c r="K22" s="36"/>
      <x:c r="L22" s="36"/>
      <x:c r="M22" s="37" t="n">
        <x:v>55</x:v>
      </x:c>
      <x:c r="N22" s="37" t="n">
        <x:v>58</x:v>
      </x:c>
      <x:c r="O22" s="37" t="n">
        <x:v>60</x:v>
      </x:c>
      <x:c r="P22" s="37" t="n">
        <x:v>60</x:v>
      </x:c>
      <x:c r="Q22" s="3"/>
    </x:row>
    <x:row r="23" ht="21" customHeight="1">
      <x:c r="A23" s="2"/>
      <x:c r="B23" s="2"/>
      <x:c r="C23" s="32" t="str">
        <x:v>New supplier payable days — active</x:v>
      </x:c>
      <x:c r="D23" s="32"/>
      <x:c r="E23" s="64" t="n">
        <x:f>'Actual inputs'!E13</x:f>
        <x:v>30</x:v>
      </x:c>
      <x:c r="F23" s="64" t="n">
        <x:f>'Actual inputs'!F13</x:f>
        <x:v>30</x:v>
      </x:c>
      <x:c r="G23" s="64" t="n">
        <x:f>'Actual inputs'!G13</x:f>
        <x:v>30</x:v>
      </x:c>
      <x:c r="H23" s="64" t="n">
        <x:f>'Actual inputs'!H13</x:f>
        <x:v>30</x:v>
      </x:c>
      <x:c r="I23" s="64" t="n">
        <x:f>'Actual inputs'!I13</x:f>
        <x:v>30</x:v>
      </x:c>
      <x:c r="J23" s="64" t="n">
        <x:f>'Actual inputs'!J13</x:f>
        <x:v>30</x:v>
      </x:c>
      <x:c r="K23" s="64" t="n">
        <x:f>'Actual inputs'!K13</x:f>
        <x:v>30</x:v>
      </x:c>
      <x:c r="L23" s="64" t="n">
        <x:f>'Actual inputs'!L13</x:f>
        <x:v>30</x:v>
      </x:c>
      <x:c r="M23" s="35" t="n">
        <x:f>IF($E$4=1,IF(ISNUMBER(M24),M24,NA()),IF($E$4=2,IF(ISNUMBER(M25),M25,NA()),NA()))</x:f>
        <x:v>30</x:v>
      </x:c>
      <x:c r="N23" s="35" t="n">
        <x:f>IF($E$4=1,IF(ISNUMBER(N24),N24,NA()),IF($E$4=2,IF(ISNUMBER(N25),N25,NA()),NA()))</x:f>
        <x:v>30</x:v>
      </x:c>
      <x:c r="O23" s="35" t="n">
        <x:f>IF($E$4=1,IF(ISNUMBER(O24),O24,NA()),IF($E$4=2,IF(ISNUMBER(O25),O25,NA()),NA()))</x:f>
        <x:v>30</x:v>
      </x:c>
      <x:c r="P23" s="35" t="n">
        <x:f>IF($E$4=1,IF(ISNUMBER(P24),P24,NA()),IF($E$4=2,IF(ISNUMBER(P25),P25,NA()),NA()))</x:f>
        <x:v>30</x:v>
      </x:c>
      <x:c r="Q23" s="3"/>
    </x:row>
    <x:row r="24" ht="21" customHeight="1">
      <x:c r="A24" s="2"/>
      <x:c r="B24" s="2"/>
      <x:c r="C24" s="2" t="str">
        <x:v>Base</x:v>
      </x:c>
      <x:c r="D24" s="2"/>
      <x:c r="E24" s="36"/>
      <x:c r="F24" s="36"/>
      <x:c r="G24" s="36"/>
      <x:c r="H24" s="36"/>
      <x:c r="I24" s="36"/>
      <x:c r="J24" s="36"/>
      <x:c r="K24" s="36"/>
      <x:c r="L24" s="36"/>
      <x:c r="M24" s="37" t="n">
        <x:v>30</x:v>
      </x:c>
      <x:c r="N24" s="37" t="n">
        <x:v>30</x:v>
      </x:c>
      <x:c r="O24" s="37" t="n">
        <x:v>30</x:v>
      </x:c>
      <x:c r="P24" s="37" t="n">
        <x:v>30</x:v>
      </x:c>
      <x:c r="Q24" s="3"/>
    </x:row>
    <x:row r="25" ht="21" customHeight="1">
      <x:c r="A25" s="2"/>
      <x:c r="B25" s="2"/>
      <x:c r="C25" s="2" t="str">
        <x:v>Downside</x:v>
      </x:c>
      <x:c r="D25" s="2"/>
      <x:c r="E25" s="36"/>
      <x:c r="F25" s="36"/>
      <x:c r="G25" s="36"/>
      <x:c r="H25" s="36"/>
      <x:c r="I25" s="36"/>
      <x:c r="J25" s="36"/>
      <x:c r="K25" s="36"/>
      <x:c r="L25" s="36"/>
      <x:c r="M25" s="37" t="n">
        <x:v>30</x:v>
      </x:c>
      <x:c r="N25" s="37" t="n">
        <x:v>30</x:v>
      </x:c>
      <x:c r="O25" s="37" t="n">
        <x:v>30</x:v>
      </x:c>
      <x:c r="P25" s="37" t="n">
        <x:v>30</x:v>
      </x:c>
      <x:c r="Q25" s="3"/>
    </x:row>
    <x:row r="26" ht="21" customHeight="1">
      <x:c r="A26" s="2"/>
      <x:c r="B26" s="2"/>
      <x:c r="C26" s="32" t="str">
        <x:v>Cash capital expenditure — active</x:v>
      </x:c>
      <x:c r="D26" s="32"/>
      <x:c r="E26" s="63" t="n">
        <x:f>'Actual inputs'!E14</x:f>
        <x:v>6000</x:v>
      </x:c>
      <x:c r="F26" s="63" t="n">
        <x:f>'Actual inputs'!F14</x:f>
        <x:v>4000</x:v>
      </x:c>
      <x:c r="G26" s="63" t="n">
        <x:f>'Actual inputs'!G14</x:f>
        <x:v>8000</x:v>
      </x:c>
      <x:c r="H26" s="63" t="n">
        <x:f>'Actual inputs'!H14</x:f>
        <x:v>6000</x:v>
      </x:c>
      <x:c r="I26" s="63" t="n">
        <x:f>'Actual inputs'!I14</x:f>
        <x:v>9000</x:v>
      </x:c>
      <x:c r="J26" s="63" t="n">
        <x:f>'Actual inputs'!J14</x:f>
        <x:v>5000</x:v>
      </x:c>
      <x:c r="K26" s="63" t="n">
        <x:f>'Actual inputs'!K14</x:f>
        <x:v>8000</x:v>
      </x:c>
      <x:c r="L26" s="63" t="n">
        <x:f>'Actual inputs'!L14</x:f>
        <x:v>6000</x:v>
      </x:c>
      <x:c r="M26" s="34" t="n">
        <x:f>IF($E$4=1,IF(ISNUMBER(M27),M27,NA()),IF($E$4=2,IF(ISNUMBER(M28),M28,NA()),NA()))</x:f>
        <x:v>42000</x:v>
      </x:c>
      <x:c r="N26" s="34" t="n">
        <x:f>IF($E$4=1,IF(ISNUMBER(N27),N27,NA()),IF($E$4=2,IF(ISNUMBER(N28),N28,NA()),NA()))</x:f>
        <x:v>9000</x:v>
      </x:c>
      <x:c r="O26" s="34" t="n">
        <x:f>IF($E$4=1,IF(ISNUMBER(O27),O27,NA()),IF($E$4=2,IF(ISNUMBER(O28),O28,NA()),NA()))</x:f>
        <x:v>12000</x:v>
      </x:c>
      <x:c r="P26" s="34" t="n">
        <x:f>IF($E$4=1,IF(ISNUMBER(P27),P27,NA()),IF($E$4=2,IF(ISNUMBER(P28),P28,NA()),NA()))</x:f>
        <x:v>8000</x:v>
      </x:c>
      <x:c r="Q26" s="3"/>
    </x:row>
    <x:row r="27" ht="21" customHeight="1">
      <x:c r="A27" s="2"/>
      <x:c r="B27" s="2"/>
      <x:c r="C27" s="2" t="str">
        <x:v>Base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20" t="n">
        <x:v>42000</x:v>
      </x:c>
      <x:c r="N27" s="20" t="n">
        <x:v>9000</x:v>
      </x:c>
      <x:c r="O27" s="20" t="n">
        <x:v>12000</x:v>
      </x:c>
      <x:c r="P27" s="20" t="n">
        <x:v>8000</x:v>
      </x:c>
      <x:c r="Q27" s="3"/>
    </x:row>
    <x:row r="28" ht="21" customHeight="1">
      <x:c r="A28" s="2"/>
      <x:c r="B28" s="2"/>
      <x:c r="C28" s="2" t="str">
        <x:v>Downside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20" t="n">
        <x:v>42000</x:v>
      </x:c>
      <x:c r="N28" s="20" t="n">
        <x:v>6000</x:v>
      </x:c>
      <x:c r="O28" s="20" t="n">
        <x:v>8000</x:v>
      </x:c>
      <x:c r="P28" s="20" t="n">
        <x:v>6000</x:v>
      </x:c>
      <x:c r="Q28" s="3"/>
    </x:row>
    <x:row r="29" ht="21" customHeight="1">
      <x:c r="A29" s="2"/>
      <x:c r="B29" s="2"/>
      <x:c r="C29" s="32" t="str">
        <x:v>Illustrative tax payment — active</x:v>
      </x:c>
      <x:c r="D29" s="32"/>
      <x:c r="E29" s="63" t="n">
        <x:f>'Actual inputs'!E15</x:f>
        <x:v>0</x:v>
      </x:c>
      <x:c r="F29" s="63" t="n">
        <x:f>'Actual inputs'!F15</x:f>
        <x:v>0</x:v>
      </x:c>
      <x:c r="G29" s="63" t="n">
        <x:f>'Actual inputs'!G15</x:f>
        <x:v>9000</x:v>
      </x:c>
      <x:c r="H29" s="63" t="n">
        <x:f>'Actual inputs'!H15</x:f>
        <x:v>0</x:v>
      </x:c>
      <x:c r="I29" s="63" t="n">
        <x:f>'Actual inputs'!I15</x:f>
        <x:v>0</x:v>
      </x:c>
      <x:c r="J29" s="63" t="n">
        <x:f>'Actual inputs'!J15</x:f>
        <x:v>12000</x:v>
      </x:c>
      <x:c r="K29" s="63" t="n">
        <x:f>'Actual inputs'!K15</x:f>
        <x:v>0</x:v>
      </x:c>
      <x:c r="L29" s="63" t="n">
        <x:f>'Actual inputs'!L15</x:f>
        <x:v>0</x:v>
      </x:c>
      <x:c r="M29" s="34" t="n">
        <x:f>IF($E$4=1,IF(ISNUMBER(M30),M30,NA()),IF($E$4=2,IF(ISNUMBER(M31),M31,NA()),NA()))</x:f>
        <x:v>18000</x:v>
      </x:c>
      <x:c r="N29" s="34" t="n">
        <x:f>IF($E$4=1,IF(ISNUMBER(N30),N30,NA()),IF($E$4=2,IF(ISNUMBER(N31),N31,NA()),NA()))</x:f>
        <x:v>0</x:v>
      </x:c>
      <x:c r="O29" s="34" t="n">
        <x:f>IF($E$4=1,IF(ISNUMBER(O30),O30,NA()),IF($E$4=2,IF(ISNUMBER(O31),O31,NA()),NA()))</x:f>
        <x:v>0</x:v>
      </x:c>
      <x:c r="P29" s="34" t="n">
        <x:f>IF($E$4=1,IF(ISNUMBER(P30),P30,NA()),IF($E$4=2,IF(ISNUMBER(P31),P31,NA()),NA()))</x:f>
        <x:v>16000</x:v>
      </x:c>
      <x:c r="Q29" s="3"/>
    </x:row>
    <x:row r="30" ht="21" customHeight="1">
      <x:c r="A30" s="2"/>
      <x:c r="B30" s="2"/>
      <x:c r="C30" s="2" t="str">
        <x:v>Base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20" t="n">
        <x:v>18000</x:v>
      </x:c>
      <x:c r="N30" s="20" t="n">
        <x:v>0</x:v>
      </x:c>
      <x:c r="O30" s="20" t="n">
        <x:v>0</x:v>
      </x:c>
      <x:c r="P30" s="20" t="n">
        <x:v>16000</x:v>
      </x:c>
      <x:c r="Q30" s="3"/>
    </x:row>
    <x:row r="31" ht="21" customHeight="1">
      <x:c r="A31" s="2"/>
      <x:c r="B31" s="2"/>
      <x:c r="C31" s="2" t="str">
        <x:v>Downside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20" t="n">
        <x:v>18000</x:v>
      </x:c>
      <x:c r="N31" s="20" t="n">
        <x:v>0</x:v>
      </x:c>
      <x:c r="O31" s="20" t="n">
        <x:v>0</x:v>
      </x:c>
      <x:c r="P31" s="20" t="n">
        <x:v>9000</x:v>
      </x:c>
      <x:c r="Q31" s="3"/>
    </x:row>
    <x:row r="32" ht="21" customHeight="1">
      <x:c r="A32" s="2"/>
      <x:c r="B32" s="2"/>
      <x:c r="C32" s="32" t="str">
        <x:v>Opening invoice collection delay (days) — active</x:v>
      </x:c>
      <x:c r="D32" s="32"/>
      <x:c r="E32" s="64" t="n">
        <x:f>'Actual inputs'!E16</x:f>
        <x:v>0</x:v>
      </x:c>
      <x:c r="F32" s="64" t="n">
        <x:f>'Actual inputs'!F16</x:f>
        <x:v>0</x:v>
      </x:c>
      <x:c r="G32" s="64" t="n">
        <x:f>'Actual inputs'!G16</x:f>
        <x:v>0</x:v>
      </x:c>
      <x:c r="H32" s="64" t="n">
        <x:f>'Actual inputs'!H16</x:f>
        <x:v>0</x:v>
      </x:c>
      <x:c r="I32" s="64" t="n">
        <x:f>'Actual inputs'!I16</x:f>
        <x:v>0</x:v>
      </x:c>
      <x:c r="J32" s="64" t="n">
        <x:f>'Actual inputs'!J16</x:f>
        <x:v>0</x:v>
      </x:c>
      <x:c r="K32" s="64" t="n">
        <x:f>'Actual inputs'!K16</x:f>
        <x:v>0</x:v>
      </x:c>
      <x:c r="L32" s="64" t="n">
        <x:f>'Actual inputs'!L16</x:f>
        <x:v>0</x:v>
      </x:c>
      <x:c r="M32" s="35" t="n">
        <x:f>IF($E$4=1,IF(ISNUMBER(M33),M33,NA()),IF($E$4=2,IF(ISNUMBER(M34),M34,NA()),NA()))</x:f>
        <x:v>0</x:v>
      </x:c>
      <x:c r="N32" s="35" t="n">
        <x:f>IF($E$4=1,IF(ISNUMBER(N33),N33,NA()),IF($E$4=2,IF(ISNUMBER(N34),N34,NA()),NA()))</x:f>
        <x:v>0</x:v>
      </x:c>
      <x:c r="O32" s="35" t="n">
        <x:f>IF($E$4=1,IF(ISNUMBER(O33),O33,NA()),IF($E$4=2,IF(ISNUMBER(O34),O34,NA()),NA()))</x:f>
        <x:v>0</x:v>
      </x:c>
      <x:c r="P32" s="35" t="n">
        <x:f>IF($E$4=1,IF(ISNUMBER(P33),P33,NA()),IF($E$4=2,IF(ISNUMBER(P34),P34,NA()),NA()))</x:f>
        <x:v>0</x:v>
      </x:c>
      <x:c r="Q32" s="3"/>
    </x:row>
    <x:row r="33" ht="21" customHeight="1">
      <x:c r="A33" s="2"/>
      <x:c r="B33" s="2"/>
      <x:c r="C33" s="2" t="str">
        <x:v>Base</x:v>
      </x:c>
      <x:c r="D33" s="2"/>
      <x:c r="E33" s="36"/>
      <x:c r="F33" s="36"/>
      <x:c r="G33" s="36"/>
      <x:c r="H33" s="36"/>
      <x:c r="I33" s="36"/>
      <x:c r="J33" s="36"/>
      <x:c r="K33" s="36"/>
      <x:c r="L33" s="36"/>
      <x:c r="M33" s="37" t="n">
        <x:v>0</x:v>
      </x:c>
      <x:c r="N33" s="37" t="n">
        <x:v>0</x:v>
      </x:c>
      <x:c r="O33" s="37" t="n">
        <x:v>0</x:v>
      </x:c>
      <x:c r="P33" s="37" t="n">
        <x:v>0</x:v>
      </x:c>
      <x:c r="Q33" s="3"/>
    </x:row>
    <x:row r="34" ht="21" customHeight="1">
      <x:c r="A34" s="2"/>
      <x:c r="B34" s="2"/>
      <x:c r="C34" s="2" t="str">
        <x:v>Downside</x:v>
      </x:c>
      <x:c r="D34" s="2"/>
      <x:c r="E34" s="36"/>
      <x:c r="F34" s="36"/>
      <x:c r="G34" s="36"/>
      <x:c r="H34" s="36"/>
      <x:c r="I34" s="36"/>
      <x:c r="J34" s="36"/>
      <x:c r="K34" s="36"/>
      <x:c r="L34" s="36"/>
      <x:c r="M34" s="37" t="n">
        <x:v>14</x:v>
      </x:c>
      <x:c r="N34" s="37" t="n">
        <x:v>14</x:v>
      </x:c>
      <x:c r="O34" s="37" t="n">
        <x:v>14</x:v>
      </x:c>
      <x:c r="P34" s="37" t="n">
        <x:v>14</x:v>
      </x:c>
      <x:c r="Q34" s="3"/>
    </x:row>
    <x:row r="35" ht="21" customHeight="1">
      <x:c r="A35" s="2"/>
      <x:c r="B35" s="2"/>
      <x:c r="C35" s="32" t="str">
        <x:v>CW-01 Cost incurred — active</x:v>
      </x:c>
      <x:c r="D35" s="32"/>
      <x:c r="E35" s="63" t="n">
        <x:f>'Actual inputs'!E17</x:f>
        <x:v>25000</x:v>
      </x:c>
      <x:c r="F35" s="63" t="n">
        <x:f>'Actual inputs'!F17</x:f>
        <x:v>25000</x:v>
      </x:c>
      <x:c r="G35" s="63" t="n">
        <x:f>'Actual inputs'!G17</x:f>
        <x:v>25000</x:v>
      </x:c>
      <x:c r="H35" s="63" t="n">
        <x:f>'Actual inputs'!H17</x:f>
        <x:v>25000</x:v>
      </x:c>
      <x:c r="I35" s="63" t="n">
        <x:f>'Actual inputs'!I17</x:f>
        <x:v>25000</x:v>
      </x:c>
      <x:c r="J35" s="63" t="n">
        <x:f>'Actual inputs'!J17</x:f>
        <x:v>25000</x:v>
      </x:c>
      <x:c r="K35" s="63" t="n">
        <x:f>'Actual inputs'!K17</x:f>
        <x:v>25000</x:v>
      </x:c>
      <x:c r="L35" s="63" t="n">
        <x:f>'Actual inputs'!L17</x:f>
        <x:v>25000</x:v>
      </x:c>
      <x:c r="M35" s="34" t="n">
        <x:f>IF($E$4=1,IF(ISNUMBER(M36),M36,NA()),IF($E$4=2,IF(ISNUMBER(M37),M37,NA()),NA()))</x:f>
        <x:v>25000</x:v>
      </x:c>
      <x:c r="N35" s="34" t="n">
        <x:f>IF($E$4=1,IF(ISNUMBER(N36),N36,NA()),IF($E$4=2,IF(ISNUMBER(N37),N37,NA()),NA()))</x:f>
        <x:v>25000</x:v>
      </x:c>
      <x:c r="O35" s="34" t="n">
        <x:f>IF($E$4=1,IF(ISNUMBER(O36),O36,NA()),IF($E$4=2,IF(ISNUMBER(O37),O37,NA()),NA()))</x:f>
        <x:v>25000</x:v>
      </x:c>
      <x:c r="P35" s="34" t="n">
        <x:f>IF($E$4=1,IF(ISNUMBER(P36),P36,NA()),IF($E$4=2,IF(ISNUMBER(P37),P37,NA()),NA()))</x:f>
        <x:v>25000</x:v>
      </x:c>
      <x:c r="Q35" s="3"/>
    </x:row>
    <x:row r="36" ht="21" customHeight="1">
      <x:c r="A36" s="2"/>
      <x:c r="B36" s="2"/>
      <x:c r="C36" s="2" t="str">
        <x:v>Base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20" t="n">
        <x:v>25000</x:v>
      </x:c>
      <x:c r="N36" s="20" t="n">
        <x:v>25000</x:v>
      </x:c>
      <x:c r="O36" s="20" t="n">
        <x:v>25000</x:v>
      </x:c>
      <x:c r="P36" s="20" t="n">
        <x:v>25000</x:v>
      </x:c>
      <x:c r="Q36" s="3"/>
    </x:row>
    <x:row r="37" ht="21" customHeight="1">
      <x:c r="A37" s="2"/>
      <x:c r="B37" s="2"/>
      <x:c r="C37" s="2" t="str">
        <x:v>Downside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20" t="n">
        <x:v>28250</x:v>
      </x:c>
      <x:c r="N37" s="20" t="n">
        <x:v>28250</x:v>
      </x:c>
      <x:c r="O37" s="20" t="n">
        <x:v>28250</x:v>
      </x:c>
      <x:c r="P37" s="20" t="n">
        <x:v>28250</x:v>
      </x:c>
      <x:c r="Q37" s="3"/>
    </x:row>
    <x:row r="38" ht="21" customHeight="1">
      <x:c r="A38" s="2"/>
      <x:c r="B38" s="2"/>
      <x:c r="C38" s="32" t="str">
        <x:v>CW-01 Estimated total cost — active</x:v>
      </x:c>
      <x:c r="D38" s="32"/>
      <x:c r="E38" s="63" t="n">
        <x:f>'Actual inputs'!E18</x:f>
        <x:v>300000</x:v>
      </x:c>
      <x:c r="F38" s="63" t="n">
        <x:f>'Actual inputs'!F18</x:f>
        <x:v>300000</x:v>
      </x:c>
      <x:c r="G38" s="63" t="n">
        <x:f>'Actual inputs'!G18</x:f>
        <x:v>300000</x:v>
      </x:c>
      <x:c r="H38" s="63" t="n">
        <x:f>'Actual inputs'!H18</x:f>
        <x:v>300000</x:v>
      </x:c>
      <x:c r="I38" s="63" t="n">
        <x:f>'Actual inputs'!I18</x:f>
        <x:v>300000</x:v>
      </x:c>
      <x:c r="J38" s="63" t="n">
        <x:f>'Actual inputs'!J18</x:f>
        <x:v>300000</x:v>
      </x:c>
      <x:c r="K38" s="63" t="n">
        <x:f>'Actual inputs'!K18</x:f>
        <x:v>300000</x:v>
      </x:c>
      <x:c r="L38" s="63" t="n">
        <x:f>'Actual inputs'!L18</x:f>
        <x:v>300000</x:v>
      </x:c>
      <x:c r="M38" s="34" t="n">
        <x:f>IF($E$4=1,IF(ISNUMBER(M39),M39,NA()),IF($E$4=2,IF(ISNUMBER(M40),M40,NA()),NA()))</x:f>
        <x:v>300000</x:v>
      </x:c>
      <x:c r="N38" s="34" t="n">
        <x:f>IF($E$4=1,IF(ISNUMBER(N39),N39,NA()),IF($E$4=2,IF(ISNUMBER(N40),N40,NA()),NA()))</x:f>
        <x:v>300000</x:v>
      </x:c>
      <x:c r="O38" s="34" t="n">
        <x:f>IF($E$4=1,IF(ISNUMBER(O39),O39,NA()),IF($E$4=2,IF(ISNUMBER(O40),O40,NA()),NA()))</x:f>
        <x:v>300000</x:v>
      </x:c>
      <x:c r="P38" s="34" t="n">
        <x:f>IF($E$4=1,IF(ISNUMBER(P39),P39,NA()),IF($E$4=2,IF(ISNUMBER(P40),P40,NA()),NA()))</x:f>
        <x:v>300000</x:v>
      </x:c>
      <x:c r="Q38" s="3"/>
    </x:row>
    <x:row r="39" ht="21" customHeight="1">
      <x:c r="A39" s="2"/>
      <x:c r="B39" s="2"/>
      <x:c r="C39" s="2" t="str">
        <x:v>Base</x:v>
      </x:c>
      <x:c r="D39" s="2"/>
      <x:c r="E39" s="3"/>
      <x:c r="F39" s="3"/>
      <x:c r="G39" s="3"/>
      <x:c r="H39" s="3"/>
      <x:c r="I39" s="3"/>
      <x:c r="J39" s="3"/>
      <x:c r="K39" s="3"/>
      <x:c r="L39" s="3"/>
      <x:c r="M39" s="20" t="n">
        <x:v>300000</x:v>
      </x:c>
      <x:c r="N39" s="20" t="n">
        <x:v>300000</x:v>
      </x:c>
      <x:c r="O39" s="20" t="n">
        <x:v>300000</x:v>
      </x:c>
      <x:c r="P39" s="20" t="n">
        <x:v>300000</x:v>
      </x:c>
      <x:c r="Q39" s="3"/>
    </x:row>
    <x:row r="40" ht="21" customHeight="1">
      <x:c r="A40" s="2"/>
      <x:c r="B40" s="2"/>
      <x:c r="C40" s="2" t="str">
        <x:v>Downside</x:v>
      </x:c>
      <x:c r="D40" s="2"/>
      <x:c r="E40" s="3"/>
      <x:c r="F40" s="3"/>
      <x:c r="G40" s="3"/>
      <x:c r="H40" s="3"/>
      <x:c r="I40" s="3"/>
      <x:c r="J40" s="3"/>
      <x:c r="K40" s="3"/>
      <x:c r="L40" s="3"/>
      <x:c r="M40" s="20" t="n">
        <x:v>313000</x:v>
      </x:c>
      <x:c r="N40" s="20" t="n">
        <x:v>313000</x:v>
      </x:c>
      <x:c r="O40" s="20" t="n">
        <x:v>313000</x:v>
      </x:c>
      <x:c r="P40" s="20" t="n">
        <x:v>313000</x:v>
      </x:c>
      <x:c r="Q40" s="3"/>
    </x:row>
    <x:row r="41" ht="21" customHeight="1">
      <x:c r="A41" s="2"/>
      <x:c r="B41" s="2"/>
      <x:c r="C41" s="32" t="str">
        <x:v>CW-01 Approved cumulative variations — active</x:v>
      </x:c>
      <x:c r="D41" s="32"/>
      <x:c r="E41" s="63" t="n">
        <x:f>'Actual inputs'!E19</x:f>
        <x:v>0</x:v>
      </x:c>
      <x:c r="F41" s="63" t="n">
        <x:f>'Actual inputs'!F19</x:f>
        <x:v>0</x:v>
      </x:c>
      <x:c r="G41" s="63" t="n">
        <x:f>'Actual inputs'!G19</x:f>
        <x:v>0</x:v>
      </x:c>
      <x:c r="H41" s="63" t="n">
        <x:f>'Actual inputs'!H19</x:f>
        <x:v>0</x:v>
      </x:c>
      <x:c r="I41" s="63" t="n">
        <x:f>'Actual inputs'!I19</x:f>
        <x:v>0</x:v>
      </x:c>
      <x:c r="J41" s="63" t="n">
        <x:f>'Actual inputs'!J19</x:f>
        <x:v>5600</x:v>
      </x:c>
      <x:c r="K41" s="63" t="n">
        <x:f>'Actual inputs'!K19</x:f>
        <x:v>5600</x:v>
      </x:c>
      <x:c r="L41" s="63" t="n">
        <x:f>'Actual inputs'!L19</x:f>
        <x:v>5600</x:v>
      </x:c>
      <x:c r="M41" s="34" t="n">
        <x:f>IF($E$4=1,IF(ISNUMBER(M42),M42,NA()),IF($E$4=2,IF(ISNUMBER(M43),M43,NA()),NA()))</x:f>
        <x:v>14000</x:v>
      </x:c>
      <x:c r="N41" s="34" t="n">
        <x:f>IF($E$4=1,IF(ISNUMBER(N42),N42,NA()),IF($E$4=2,IF(ISNUMBER(N43),N43,NA()),NA()))</x:f>
        <x:v>14000</x:v>
      </x:c>
      <x:c r="O41" s="34" t="n">
        <x:f>IF($E$4=1,IF(ISNUMBER(O42),O42,NA()),IF($E$4=2,IF(ISNUMBER(O43),O43,NA()),NA()))</x:f>
        <x:v>14000</x:v>
      </x:c>
      <x:c r="P41" s="34" t="n">
        <x:f>IF($E$4=1,IF(ISNUMBER(P42),P42,NA()),IF($E$4=2,IF(ISNUMBER(P43),P43,NA()),NA()))</x:f>
        <x:v>14000</x:v>
      </x:c>
      <x:c r="Q41" s="3"/>
    </x:row>
    <x:row r="42" ht="21" customHeight="1">
      <x:c r="A42" s="2"/>
      <x:c r="B42" s="2"/>
      <x:c r="C42" s="2" t="str">
        <x:v>Base</x:v>
      </x:c>
      <x:c r="D42" s="2"/>
      <x:c r="E42" s="3"/>
      <x:c r="F42" s="3"/>
      <x:c r="G42" s="3"/>
      <x:c r="H42" s="3"/>
      <x:c r="I42" s="3"/>
      <x:c r="J42" s="3"/>
      <x:c r="K42" s="3"/>
      <x:c r="L42" s="3"/>
      <x:c r="M42" s="20" t="n">
        <x:v>14000</x:v>
      </x:c>
      <x:c r="N42" s="20" t="n">
        <x:v>14000</x:v>
      </x:c>
      <x:c r="O42" s="20" t="n">
        <x:v>14000</x:v>
      </x:c>
      <x:c r="P42" s="20" t="n">
        <x:v>14000</x:v>
      </x:c>
      <x:c r="Q42" s="3"/>
    </x:row>
    <x:row r="43" ht="21" customHeight="1">
      <x:c r="A43" s="2"/>
      <x:c r="B43" s="2"/>
      <x:c r="C43" s="2" t="str">
        <x:v>Downside</x:v>
      </x:c>
      <x:c r="D43" s="2"/>
      <x:c r="E43" s="3"/>
      <x:c r="F43" s="3"/>
      <x:c r="G43" s="3"/>
      <x:c r="H43" s="3"/>
      <x:c r="I43" s="3"/>
      <x:c r="J43" s="3"/>
      <x:c r="K43" s="3"/>
      <x:c r="L43" s="3"/>
      <x:c r="M43" s="20" t="n">
        <x:v>5600</x:v>
      </x:c>
      <x:c r="N43" s="20" t="n">
        <x:v>5600</x:v>
      </x:c>
      <x:c r="O43" s="20" t="n">
        <x:v>8400</x:v>
      </x:c>
      <x:c r="P43" s="20" t="n">
        <x:v>8400</x:v>
      </x:c>
      <x:c r="Q43" s="3"/>
    </x:row>
    <x:row r="44" ht="21" customHeight="1">
      <x:c r="A44" s="2"/>
      <x:c r="B44" s="2"/>
      <x:c r="C44" s="32" t="str">
        <x:v>CW-01 Gross progress billing — active</x:v>
      </x:c>
      <x:c r="D44" s="32"/>
      <x:c r="E44" s="63" t="n">
        <x:f>'Actual inputs'!E20</x:f>
        <x:v>30450</x:v>
      </x:c>
      <x:c r="F44" s="63" t="n">
        <x:f>'Actual inputs'!F20</x:f>
        <x:v>30450</x:v>
      </x:c>
      <x:c r="G44" s="63" t="n">
        <x:f>'Actual inputs'!G20</x:f>
        <x:v>30450</x:v>
      </x:c>
      <x:c r="H44" s="63" t="n">
        <x:f>'Actual inputs'!H20</x:f>
        <x:v>30450</x:v>
      </x:c>
      <x:c r="I44" s="63" t="n">
        <x:f>'Actual inputs'!I20</x:f>
        <x:v>30450</x:v>
      </x:c>
      <x:c r="J44" s="63" t="n">
        <x:f>'Actual inputs'!J20</x:f>
        <x:v>30856</x:v>
      </x:c>
      <x:c r="K44" s="63" t="n">
        <x:f>'Actual inputs'!K20</x:f>
        <x:v>30856</x:v>
      </x:c>
      <x:c r="L44" s="63" t="n">
        <x:f>'Actual inputs'!L20</x:f>
        <x:v>30856</x:v>
      </x:c>
      <x:c r="M44" s="34" t="n">
        <x:f>IF($E$4=1,IF(ISNUMBER(M45),M45,NA()),IF($E$4=2,IF(ISNUMBER(M46),M46,NA()),NA()))</x:f>
        <x:v>37975</x:v>
      </x:c>
      <x:c r="N44" s="34" t="n">
        <x:f>IF($E$4=1,IF(ISNUMBER(N45),N45,NA()),IF($E$4=2,IF(ISNUMBER(N46),N46,NA()),NA()))</x:f>
        <x:v>37975</x:v>
      </x:c>
      <x:c r="O44" s="34" t="n">
        <x:f>IF($E$4=1,IF(ISNUMBER(O45),O45,NA()),IF($E$4=2,IF(ISNUMBER(O46),O46,NA()),NA()))</x:f>
        <x:v>37975</x:v>
      </x:c>
      <x:c r="P44" s="34" t="n">
        <x:f>IF($E$4=1,IF(ISNUMBER(P45),P45,NA()),IF($E$4=2,IF(ISNUMBER(P46),P46,NA()),NA()))</x:f>
        <x:v>75257</x:v>
      </x:c>
      <x:c r="Q44" s="3"/>
    </x:row>
    <x:row r="45" ht="21" customHeight="1">
      <x:c r="A45" s="2"/>
      <x:c r="B45" s="2"/>
      <x:c r="C45" s="2" t="str">
        <x:v>Base</x:v>
      </x:c>
      <x:c r="D45" s="2"/>
      <x:c r="E45" s="3"/>
      <x:c r="F45" s="3"/>
      <x:c r="G45" s="3"/>
      <x:c r="H45" s="3"/>
      <x:c r="I45" s="3"/>
      <x:c r="J45" s="3"/>
      <x:c r="K45" s="3"/>
      <x:c r="L45" s="3"/>
      <x:c r="M45" s="20" t="n">
        <x:v>37975</x:v>
      </x:c>
      <x:c r="N45" s="20" t="n">
        <x:v>37975</x:v>
      </x:c>
      <x:c r="O45" s="20" t="n">
        <x:v>37975</x:v>
      </x:c>
      <x:c r="P45" s="20" t="n">
        <x:v>75257</x:v>
      </x:c>
      <x:c r="Q45" s="3"/>
    </x:row>
    <x:row r="46" ht="21" customHeight="1">
      <x:c r="A46" s="2"/>
      <x:c r="B46" s="2"/>
      <x:c r="C46" s="2" t="str">
        <x:v>Downside</x:v>
      </x:c>
      <x:c r="D46" s="2"/>
      <x:c r="E46" s="3"/>
      <x:c r="F46" s="3"/>
      <x:c r="G46" s="3"/>
      <x:c r="H46" s="3"/>
      <x:c r="I46" s="3"/>
      <x:c r="J46" s="3"/>
      <x:c r="K46" s="3"/>
      <x:c r="L46" s="3"/>
      <x:c r="M46" s="20" t="n">
        <x:v>31139.5</x:v>
      </x:c>
      <x:c r="N46" s="20" t="n">
        <x:v>31139.5</x:v>
      </x:c>
      <x:c r="O46" s="20" t="n">
        <x:v>31139.5</x:v>
      </x:c>
      <x:c r="P46" s="20" t="n">
        <x:v>66226.16</x:v>
      </x:c>
      <x:c r="Q46" s="3"/>
    </x:row>
    <x:row r="47" ht="21" customHeight="1">
      <x:c r="A47" s="2"/>
      <x:c r="B47" s="2"/>
      <x:c r="C47" s="32" t="str">
        <x:v>CW-01 Retention released into receivables — active</x:v>
      </x:c>
      <x:c r="D47" s="32"/>
      <x:c r="E47" s="63" t="n">
        <x:f>'Actual inputs'!E21</x:f>
        <x:v>0</x:v>
      </x:c>
      <x:c r="F47" s="63" t="n">
        <x:f>'Actual inputs'!F21</x:f>
        <x:v>0</x:v>
      </x:c>
      <x:c r="G47" s="63" t="n">
        <x:f>'Actual inputs'!G21</x:f>
        <x:v>0</x:v>
      </x:c>
      <x:c r="H47" s="63" t="n">
        <x:f>'Actual inputs'!H21</x:f>
        <x:v>0</x:v>
      </x:c>
      <x:c r="I47" s="63" t="n">
        <x:f>'Actual inputs'!I21</x:f>
        <x:v>0</x:v>
      </x:c>
      <x:c r="J47" s="63" t="n">
        <x:f>'Actual inputs'!J21</x:f>
        <x:v>0</x:v>
      </x:c>
      <x:c r="K47" s="63" t="n">
        <x:f>'Actual inputs'!K21</x:f>
        <x:v>0</x:v>
      </x:c>
      <x:c r="L47" s="63" t="n">
        <x:f>'Actual inputs'!L21</x:f>
        <x:v>0</x:v>
      </x:c>
      <x:c r="M47" s="34" t="n">
        <x:f>IF($E$4=1,IF(ISNUMBER(M48),M48,NA()),IF($E$4=2,IF(ISNUMBER(M49),M49,NA()),NA()))</x:f>
        <x:v>0</x:v>
      </x:c>
      <x:c r="N47" s="34" t="n">
        <x:f>IF($E$4=1,IF(ISNUMBER(N48),N48,NA()),IF($E$4=2,IF(ISNUMBER(N49),N49,NA()),NA()))</x:f>
        <x:v>0</x:v>
      </x:c>
      <x:c r="O47" s="34" t="n">
        <x:f>IF($E$4=1,IF(ISNUMBER(O48),O48,NA()),IF($E$4=2,IF(ISNUMBER(O49),O49,NA()),NA()))</x:f>
        <x:v>0</x:v>
      </x:c>
      <x:c r="P47" s="34" t="n">
        <x:f>IF($E$4=1,IF(ISNUMBER(P48),P48,NA()),IF($E$4=2,IF(ISNUMBER(P49),P49,NA()),NA()))</x:f>
        <x:v>0</x:v>
      </x:c>
      <x:c r="Q47" s="3"/>
    </x:row>
    <x:row r="48" ht="21" customHeight="1">
      <x:c r="A48" s="2"/>
      <x:c r="B48" s="2"/>
      <x:c r="C48" s="2" t="str">
        <x:v>Base</x:v>
      </x:c>
      <x:c r="D48" s="2"/>
      <x:c r="E48" s="3"/>
      <x:c r="F48" s="3"/>
      <x:c r="G48" s="3"/>
      <x:c r="H48" s="3"/>
      <x:c r="I48" s="3"/>
      <x:c r="J48" s="3"/>
      <x:c r="K48" s="3"/>
      <x:c r="L48" s="3"/>
      <x:c r="M48" s="20" t="n">
        <x:v>0</x:v>
      </x:c>
      <x:c r="N48" s="20" t="n">
        <x:v>0</x:v>
      </x:c>
      <x:c r="O48" s="20" t="n">
        <x:v>0</x:v>
      </x:c>
      <x:c r="P48" s="20" t="n">
        <x:v>0</x:v>
      </x:c>
      <x:c r="Q48" s="3"/>
    </x:row>
    <x:row r="49" ht="21" customHeight="1">
      <x:c r="A49" s="2"/>
      <x:c r="B49" s="2"/>
      <x:c r="C49" s="2" t="str">
        <x:v>Downside</x:v>
      </x:c>
      <x:c r="D49" s="2"/>
      <x:c r="E49" s="3"/>
      <x:c r="F49" s="3"/>
      <x:c r="G49" s="3"/>
      <x:c r="H49" s="3"/>
      <x:c r="I49" s="3"/>
      <x:c r="J49" s="3"/>
      <x:c r="K49" s="3"/>
      <x:c r="L49" s="3"/>
      <x:c r="M49" s="20" t="n">
        <x:v>0</x:v>
      </x:c>
      <x:c r="N49" s="20" t="n">
        <x:v>0</x:v>
      </x:c>
      <x:c r="O49" s="20" t="n">
        <x:v>0</x:v>
      </x:c>
      <x:c r="P49" s="20" t="n">
        <x:v>0</x:v>
      </x:c>
      <x:c r="Q49" s="3"/>
    </x:row>
    <x:row r="50" ht="21" customHeight="1">
      <x:c r="A50" s="2"/>
      <x:c r="B50" s="2"/>
      <x:c r="C50" s="32" t="str">
        <x:v>CW-01 Committed share of remaining cost — active</x:v>
      </x:c>
      <x:c r="D50" s="32"/>
      <x:c r="E50" s="65" t="n">
        <x:f>'Actual inputs'!E22</x:f>
        <x:v>0.72</x:v>
      </x:c>
      <x:c r="F50" s="65" t="n">
        <x:f>'Actual inputs'!F22</x:f>
        <x:v>0.72</x:v>
      </x:c>
      <x:c r="G50" s="65" t="n">
        <x:f>'Actual inputs'!G22</x:f>
        <x:v>0.72</x:v>
      </x:c>
      <x:c r="H50" s="65" t="n">
        <x:f>'Actual inputs'!H22</x:f>
        <x:v>0.72</x:v>
      </x:c>
      <x:c r="I50" s="65" t="n">
        <x:f>'Actual inputs'!I22</x:f>
        <x:v>0.72</x:v>
      </x:c>
      <x:c r="J50" s="65" t="n">
        <x:f>'Actual inputs'!J22</x:f>
        <x:v>0.72</x:v>
      </x:c>
      <x:c r="K50" s="65" t="n">
        <x:f>'Actual inputs'!K22</x:f>
        <x:v>0.72</x:v>
      </x:c>
      <x:c r="L50" s="65" t="n">
        <x:f>'Actual inputs'!L22</x:f>
        <x:v>0.72</x:v>
      </x:c>
      <x:c r="M50" s="38" t="n">
        <x:f>IF($E$4=1,IF(ISNUMBER(M51),M51,NA()),IF($E$4=2,IF(ISNUMBER(M52),M52,NA()),NA()))</x:f>
        <x:v>0.78</x:v>
      </x:c>
      <x:c r="N50" s="38" t="n">
        <x:f>IF($E$4=1,IF(ISNUMBER(N51),N51,NA()),IF($E$4=2,IF(ISNUMBER(N52),N52,NA()),NA()))</x:f>
        <x:v>0.78</x:v>
      </x:c>
      <x:c r="O50" s="38" t="n">
        <x:f>IF($E$4=1,IF(ISNUMBER(O51),O51,NA()),IF($E$4=2,IF(ISNUMBER(O52),O52,NA()),NA()))</x:f>
        <x:v>0.78</x:v>
      </x:c>
      <x:c r="P50" s="38" t="n">
        <x:f>IF($E$4=1,IF(ISNUMBER(P51),P51,NA()),IF($E$4=2,IF(ISNUMBER(P52),P52,NA()),NA()))</x:f>
        <x:v>0.78</x:v>
      </x:c>
      <x:c r="Q50" s="3"/>
    </x:row>
    <x:row r="51" ht="21" customHeight="1">
      <x:c r="A51" s="2"/>
      <x:c r="B51" s="2"/>
      <x:c r="C51" s="2" t="str">
        <x:v>Base</x:v>
      </x:c>
      <x:c r="D51" s="2"/>
      <x:c r="E51" s="39"/>
      <x:c r="F51" s="39"/>
      <x:c r="G51" s="39"/>
      <x:c r="H51" s="39"/>
      <x:c r="I51" s="39"/>
      <x:c r="J51" s="39"/>
      <x:c r="K51" s="39"/>
      <x:c r="L51" s="39"/>
      <x:c r="M51" s="21" t="n">
        <x:v>0.78</x:v>
      </x:c>
      <x:c r="N51" s="21" t="n">
        <x:v>0.78</x:v>
      </x:c>
      <x:c r="O51" s="21" t="n">
        <x:v>0.78</x:v>
      </x:c>
      <x:c r="P51" s="21" t="n">
        <x:v>0.78</x:v>
      </x:c>
      <x:c r="Q51" s="3"/>
    </x:row>
    <x:row r="52" ht="21" customHeight="1">
      <x:c r="A52" s="2"/>
      <x:c r="B52" s="2"/>
      <x:c r="C52" s="2" t="str">
        <x:v>Downside</x:v>
      </x:c>
      <x:c r="D52" s="2"/>
      <x:c r="E52" s="39"/>
      <x:c r="F52" s="39"/>
      <x:c r="G52" s="39"/>
      <x:c r="H52" s="39"/>
      <x:c r="I52" s="39"/>
      <x:c r="J52" s="39"/>
      <x:c r="K52" s="39"/>
      <x:c r="L52" s="39"/>
      <x:c r="M52" s="21" t="n">
        <x:v>0.88</x:v>
      </x:c>
      <x:c r="N52" s="21" t="n">
        <x:v>0.88</x:v>
      </x:c>
      <x:c r="O52" s="21" t="n">
        <x:v>0.88</x:v>
      </x:c>
      <x:c r="P52" s="21" t="n">
        <x:v>0.88</x:v>
      </x:c>
      <x:c r="Q52" s="3"/>
    </x:row>
    <x:row r="53" ht="21" customHeight="1">
      <x:c r="A53" s="2"/>
      <x:c r="B53" s="2"/>
      <x:c r="C53" s="32" t="str">
        <x:v>CW-02 Cost incurred — active</x:v>
      </x:c>
      <x:c r="D53" s="32"/>
      <x:c r="E53" s="63" t="n">
        <x:f>'Actual inputs'!E23</x:f>
        <x:v>0</x:v>
      </x:c>
      <x:c r="F53" s="63" t="n">
        <x:f>'Actual inputs'!F23</x:f>
        <x:v>0</x:v>
      </x:c>
      <x:c r="G53" s="63" t="n">
        <x:f>'Actual inputs'!G23</x:f>
        <x:v>45000</x:v>
      </x:c>
      <x:c r="H53" s="63" t="n">
        <x:f>'Actual inputs'!H23</x:f>
        <x:v>55000</x:v>
      </x:c>
      <x:c r="I53" s="63" t="n">
        <x:f>'Actual inputs'!I23</x:f>
        <x:v>60000</x:v>
      </x:c>
      <x:c r="J53" s="63" t="n">
        <x:f>'Actual inputs'!J23</x:f>
        <x:v>65000</x:v>
      </x:c>
      <x:c r="K53" s="63" t="n">
        <x:f>'Actual inputs'!K23</x:f>
        <x:v>70000</x:v>
      </x:c>
      <x:c r="L53" s="63" t="n">
        <x:f>'Actual inputs'!L23</x:f>
        <x:v>65000</x:v>
      </x:c>
      <x:c r="M53" s="34" t="n">
        <x:f>IF($E$4=1,IF(ISNUMBER(M54),M54,NA()),IF($E$4=2,IF(ISNUMBER(M55),M55,NA()),NA()))</x:f>
        <x:v>60000</x:v>
      </x:c>
      <x:c r="N53" s="34" t="n">
        <x:f>IF($E$4=1,IF(ISNUMBER(N54),N54,NA()),IF($E$4=2,IF(ISNUMBER(N55),N55,NA()),NA()))</x:f>
        <x:v>60000</x:v>
      </x:c>
      <x:c r="O53" s="34" t="n">
        <x:f>IF($E$4=1,IF(ISNUMBER(O54),O54,NA()),IF($E$4=2,IF(ISNUMBER(O55),O55,NA()),NA()))</x:f>
        <x:v>50000</x:v>
      </x:c>
      <x:c r="P53" s="34" t="n">
        <x:f>IF($E$4=1,IF(ISNUMBER(P54),P54,NA()),IF($E$4=2,IF(ISNUMBER(P55),P55,NA()),NA()))</x:f>
        <x:v>50000</x:v>
      </x:c>
      <x:c r="Q53" s="3"/>
    </x:row>
    <x:row r="54" ht="21" customHeight="1">
      <x:c r="A54" s="2"/>
      <x:c r="B54" s="2"/>
      <x:c r="C54" s="2" t="str">
        <x:v>Base</x:v>
      </x:c>
      <x:c r="D54" s="2"/>
      <x:c r="E54" s="3"/>
      <x:c r="F54" s="3"/>
      <x:c r="G54" s="3"/>
      <x:c r="H54" s="3"/>
      <x:c r="I54" s="3"/>
      <x:c r="J54" s="3"/>
      <x:c r="K54" s="3"/>
      <x:c r="L54" s="3"/>
      <x:c r="M54" s="20" t="n">
        <x:v>60000</x:v>
      </x:c>
      <x:c r="N54" s="20" t="n">
        <x:v>60000</x:v>
      </x:c>
      <x:c r="O54" s="20" t="n">
        <x:v>50000</x:v>
      </x:c>
      <x:c r="P54" s="20" t="n">
        <x:v>50000</x:v>
      </x:c>
      <x:c r="Q54" s="3"/>
    </x:row>
    <x:row r="55" ht="21" customHeight="1">
      <x:c r="A55" s="2"/>
      <x:c r="B55" s="2"/>
      <x:c r="C55" s="2" t="str">
        <x:v>Downside</x:v>
      </x:c>
      <x:c r="D55" s="2"/>
      <x:c r="E55" s="3"/>
      <x:c r="F55" s="3"/>
      <x:c r="G55" s="3"/>
      <x:c r="H55" s="3"/>
      <x:c r="I55" s="3"/>
      <x:c r="J55" s="3"/>
      <x:c r="K55" s="3"/>
      <x:c r="L55" s="3"/>
      <x:c r="M55" s="20" t="n">
        <x:v>67800</x:v>
      </x:c>
      <x:c r="N55" s="20" t="n">
        <x:v>67800</x:v>
      </x:c>
      <x:c r="O55" s="20" t="n">
        <x:v>56500</x:v>
      </x:c>
      <x:c r="P55" s="20" t="n">
        <x:v>56500</x:v>
      </x:c>
      <x:c r="Q55" s="3"/>
    </x:row>
    <x:row r="56" ht="21" customHeight="1">
      <x:c r="A56" s="2"/>
      <x:c r="B56" s="2"/>
      <x:c r="C56" s="32" t="str">
        <x:v>CW-02 Estimated total cost — active</x:v>
      </x:c>
      <x:c r="D56" s="32"/>
      <x:c r="E56" s="63" t="n">
        <x:f>'Actual inputs'!E24</x:f>
        <x:v>580000</x:v>
      </x:c>
      <x:c r="F56" s="63" t="n">
        <x:f>'Actual inputs'!F24</x:f>
        <x:v>580000</x:v>
      </x:c>
      <x:c r="G56" s="63" t="n">
        <x:f>'Actual inputs'!G24</x:f>
        <x:v>580000</x:v>
      </x:c>
      <x:c r="H56" s="63" t="n">
        <x:f>'Actual inputs'!H24</x:f>
        <x:v>580000</x:v>
      </x:c>
      <x:c r="I56" s="63" t="n">
        <x:f>'Actual inputs'!I24</x:f>
        <x:v>580000</x:v>
      </x:c>
      <x:c r="J56" s="63" t="n">
        <x:f>'Actual inputs'!J24</x:f>
        <x:v>580000</x:v>
      </x:c>
      <x:c r="K56" s="63" t="n">
        <x:f>'Actual inputs'!K24</x:f>
        <x:v>580000</x:v>
      </x:c>
      <x:c r="L56" s="63" t="n">
        <x:f>'Actual inputs'!L24</x:f>
        <x:v>580000</x:v>
      </x:c>
      <x:c r="M56" s="34" t="n">
        <x:f>IF($E$4=1,IF(ISNUMBER(M57),M57,NA()),IF($E$4=2,IF(ISNUMBER(M58),M58,NA()),NA()))</x:f>
        <x:v>580000</x:v>
      </x:c>
      <x:c r="N56" s="34" t="n">
        <x:f>IF($E$4=1,IF(ISNUMBER(N57),N57,NA()),IF($E$4=2,IF(ISNUMBER(N58),N58,NA()),NA()))</x:f>
        <x:v>580000</x:v>
      </x:c>
      <x:c r="O56" s="34" t="n">
        <x:f>IF($E$4=1,IF(ISNUMBER(O57),O57,NA()),IF($E$4=2,IF(ISNUMBER(O58),O58,NA()),NA()))</x:f>
        <x:v>580000</x:v>
      </x:c>
      <x:c r="P56" s="34" t="n">
        <x:f>IF($E$4=1,IF(ISNUMBER(P57),P57,NA()),IF($E$4=2,IF(ISNUMBER(P58),P58,NA()),NA()))</x:f>
        <x:v>580000</x:v>
      </x:c>
      <x:c r="Q56" s="3"/>
    </x:row>
    <x:row r="57" ht="21" customHeight="1">
      <x:c r="A57" s="2"/>
      <x:c r="B57" s="2"/>
      <x:c r="C57" s="2" t="str">
        <x:v>Base</x:v>
      </x:c>
      <x:c r="D57" s="2"/>
      <x:c r="E57" s="3"/>
      <x:c r="F57" s="3"/>
      <x:c r="G57" s="3"/>
      <x:c r="H57" s="3"/>
      <x:c r="I57" s="3"/>
      <x:c r="J57" s="3"/>
      <x:c r="K57" s="3"/>
      <x:c r="L57" s="3"/>
      <x:c r="M57" s="20" t="n">
        <x:v>580000</x:v>
      </x:c>
      <x:c r="N57" s="20" t="n">
        <x:v>580000</x:v>
      </x:c>
      <x:c r="O57" s="20" t="n">
        <x:v>580000</x:v>
      </x:c>
      <x:c r="P57" s="20" t="n">
        <x:v>580000</x:v>
      </x:c>
      <x:c r="Q57" s="3"/>
    </x:row>
    <x:row r="58" ht="21" customHeight="1">
      <x:c r="A58" s="2"/>
      <x:c r="B58" s="2"/>
      <x:c r="C58" s="2" t="str">
        <x:v>Downside</x:v>
      </x:c>
      <x:c r="D58" s="2"/>
      <x:c r="E58" s="3"/>
      <x:c r="F58" s="3"/>
      <x:c r="G58" s="3"/>
      <x:c r="H58" s="3"/>
      <x:c r="I58" s="3"/>
      <x:c r="J58" s="3"/>
      <x:c r="K58" s="3"/>
      <x:c r="L58" s="3"/>
      <x:c r="M58" s="20" t="n">
        <x:v>608600</x:v>
      </x:c>
      <x:c r="N58" s="20" t="n">
        <x:v>608600</x:v>
      </x:c>
      <x:c r="O58" s="20" t="n">
        <x:v>608600</x:v>
      </x:c>
      <x:c r="P58" s="20" t="n">
        <x:v>608600</x:v>
      </x:c>
      <x:c r="Q58" s="3"/>
    </x:row>
    <x:row r="59" ht="21" customHeight="1">
      <x:c r="A59" s="2"/>
      <x:c r="B59" s="2"/>
      <x:c r="C59" s="32" t="str">
        <x:v>CW-02 Approved cumulative variations — active</x:v>
      </x:c>
      <x:c r="D59" s="32"/>
      <x:c r="E59" s="63" t="n">
        <x:f>'Actual inputs'!E25</x:f>
        <x:v>0</x:v>
      </x:c>
      <x:c r="F59" s="63" t="n">
        <x:f>'Actual inputs'!F25</x:f>
        <x:v>0</x:v>
      </x:c>
      <x:c r="G59" s="63" t="n">
        <x:f>'Actual inputs'!G25</x:f>
        <x:v>0</x:v>
      </x:c>
      <x:c r="H59" s="63" t="n">
        <x:f>'Actual inputs'!H25</x:f>
        <x:v>0</x:v>
      </x:c>
      <x:c r="I59" s="63" t="n">
        <x:f>'Actual inputs'!I25</x:f>
        <x:v>0</x:v>
      </x:c>
      <x:c r="J59" s="63" t="n">
        <x:f>'Actual inputs'!J25</x:f>
        <x:v>12000</x:v>
      </x:c>
      <x:c r="K59" s="63" t="n">
        <x:f>'Actual inputs'!K25</x:f>
        <x:v>12000</x:v>
      </x:c>
      <x:c r="L59" s="63" t="n">
        <x:f>'Actual inputs'!L25</x:f>
        <x:v>12000</x:v>
      </x:c>
      <x:c r="M59" s="34" t="n">
        <x:f>IF($E$4=1,IF(ISNUMBER(M60),M60,NA()),IF($E$4=2,IF(ISNUMBER(M61),M61,NA()),NA()))</x:f>
        <x:v>30000</x:v>
      </x:c>
      <x:c r="N59" s="34" t="n">
        <x:f>IF($E$4=1,IF(ISNUMBER(N60),N60,NA()),IF($E$4=2,IF(ISNUMBER(N61),N61,NA()),NA()))</x:f>
        <x:v>30000</x:v>
      </x:c>
      <x:c r="O59" s="34" t="n">
        <x:f>IF($E$4=1,IF(ISNUMBER(O60),O60,NA()),IF($E$4=2,IF(ISNUMBER(O61),O61,NA()),NA()))</x:f>
        <x:v>30000</x:v>
      </x:c>
      <x:c r="P59" s="34" t="n">
        <x:f>IF($E$4=1,IF(ISNUMBER(P60),P60,NA()),IF($E$4=2,IF(ISNUMBER(P61),P61,NA()),NA()))</x:f>
        <x:v>30000</x:v>
      </x:c>
      <x:c r="Q59" s="3"/>
    </x:row>
    <x:row r="60" ht="21" customHeight="1">
      <x:c r="A60" s="2"/>
      <x:c r="B60" s="2"/>
      <x:c r="C60" s="2" t="str">
        <x:v>Base</x:v>
      </x:c>
      <x:c r="D60" s="2"/>
      <x:c r="E60" s="3"/>
      <x:c r="F60" s="3"/>
      <x:c r="G60" s="3"/>
      <x:c r="H60" s="3"/>
      <x:c r="I60" s="3"/>
      <x:c r="J60" s="3"/>
      <x:c r="K60" s="3"/>
      <x:c r="L60" s="3"/>
      <x:c r="M60" s="20" t="n">
        <x:v>30000</x:v>
      </x:c>
      <x:c r="N60" s="20" t="n">
        <x:v>30000</x:v>
      </x:c>
      <x:c r="O60" s="20" t="n">
        <x:v>30000</x:v>
      </x:c>
      <x:c r="P60" s="20" t="n">
        <x:v>30000</x:v>
      </x:c>
      <x:c r="Q60" s="3"/>
    </x:row>
    <x:row r="61" ht="21" customHeight="1">
      <x:c r="A61" s="2"/>
      <x:c r="B61" s="2"/>
      <x:c r="C61" s="2" t="str">
        <x:v>Downside</x:v>
      </x:c>
      <x:c r="D61" s="2"/>
      <x:c r="E61" s="3"/>
      <x:c r="F61" s="3"/>
      <x:c r="G61" s="3"/>
      <x:c r="H61" s="3"/>
      <x:c r="I61" s="3"/>
      <x:c r="J61" s="3"/>
      <x:c r="K61" s="3"/>
      <x:c r="L61" s="3"/>
      <x:c r="M61" s="20" t="n">
        <x:v>12000</x:v>
      </x:c>
      <x:c r="N61" s="20" t="n">
        <x:v>12000</x:v>
      </x:c>
      <x:c r="O61" s="20" t="n">
        <x:v>18000</x:v>
      </x:c>
      <x:c r="P61" s="20" t="n">
        <x:v>18000</x:v>
      </x:c>
      <x:c r="Q61" s="3"/>
    </x:row>
    <x:row r="62" ht="21" customHeight="1">
      <x:c r="A62" s="2"/>
      <x:c r="B62" s="2"/>
      <x:c r="C62" s="32" t="str">
        <x:v>CW-02 Gross progress billing — active</x:v>
      </x:c>
      <x:c r="D62" s="32"/>
      <x:c r="E62" s="63" t="n">
        <x:f>'Actual inputs'!E26</x:f>
        <x:v>0</x:v>
      </x:c>
      <x:c r="F62" s="63" t="n">
        <x:f>'Actual inputs'!F26</x:f>
        <x:v>0</x:v>
      </x:c>
      <x:c r="G62" s="63" t="n">
        <x:f>'Actual inputs'!G26</x:f>
        <x:v>57375</x:v>
      </x:c>
      <x:c r="H62" s="63" t="n">
        <x:f>'Actual inputs'!H26</x:f>
        <x:v>70125</x:v>
      </x:c>
      <x:c r="I62" s="63" t="n">
        <x:f>'Actual inputs'!I26</x:f>
        <x:v>76500</x:v>
      </x:c>
      <x:c r="J62" s="63" t="n">
        <x:f>'Actual inputs'!J26</x:f>
        <x:v>84045</x:v>
      </x:c>
      <x:c r="K62" s="63" t="n">
        <x:f>'Actual inputs'!K26</x:f>
        <x:v>90510</x:v>
      </x:c>
      <x:c r="L62" s="63" t="n">
        <x:f>'Actual inputs'!L26</x:f>
        <x:v>84045</x:v>
      </x:c>
      <x:c r="M62" s="34" t="n">
        <x:f>IF($E$4=1,IF(ISNUMBER(M63),M63,NA()),IF($E$4=2,IF(ISNUMBER(M64),M64,NA()),NA()))</x:f>
        <x:v>95586.21</x:v>
      </x:c>
      <x:c r="N62" s="34" t="n">
        <x:f>IF($E$4=1,IF(ISNUMBER(N63),N63,NA()),IF($E$4=2,IF(ISNUMBER(N64),N64,NA()),NA()))</x:f>
        <x:v>95586.21</x:v>
      </x:c>
      <x:c r="O62" s="34" t="n">
        <x:f>IF($E$4=1,IF(ISNUMBER(O63),O63,NA()),IF($E$4=2,IF(ISNUMBER(O64),O64,NA()),NA()))</x:f>
        <x:v>79655.17</x:v>
      </x:c>
      <x:c r="P62" s="34" t="n">
        <x:f>IF($E$4=1,IF(ISNUMBER(P63),P63,NA()),IF($E$4=2,IF(ISNUMBER(P64),P64,NA()),NA()))</x:f>
        <x:v>146572.41</x:v>
      </x:c>
      <x:c r="Q62" s="3"/>
    </x:row>
    <x:row r="63" ht="21" customHeight="1">
      <x:c r="A63" s="2"/>
      <x:c r="B63" s="2"/>
      <x:c r="C63" s="2" t="str">
        <x:v>Base</x:v>
      </x:c>
      <x:c r="D63" s="2"/>
      <x:c r="E63" s="3"/>
      <x:c r="F63" s="3"/>
      <x:c r="G63" s="3"/>
      <x:c r="H63" s="3"/>
      <x:c r="I63" s="3"/>
      <x:c r="J63" s="3"/>
      <x:c r="K63" s="3"/>
      <x:c r="L63" s="3"/>
      <x:c r="M63" s="20" t="n">
        <x:v>95586.21</x:v>
      </x:c>
      <x:c r="N63" s="20" t="n">
        <x:v>95586.21</x:v>
      </x:c>
      <x:c r="O63" s="20" t="n">
        <x:v>79655.17</x:v>
      </x:c>
      <x:c r="P63" s="20" t="n">
        <x:v>146572.41</x:v>
      </x:c>
      <x:c r="Q63" s="3"/>
    </x:row>
    <x:row r="64" ht="21" customHeight="1">
      <x:c r="A64" s="2"/>
      <x:c r="B64" s="2"/>
      <x:c r="C64" s="2" t="str">
        <x:v>Downside</x:v>
      </x:c>
      <x:c r="D64" s="2"/>
      <x:c r="E64" s="3"/>
      <x:c r="F64" s="3"/>
      <x:c r="G64" s="3"/>
      <x:c r="H64" s="3"/>
      <x:c r="I64" s="3"/>
      <x:c r="J64" s="3"/>
      <x:c r="K64" s="3"/>
      <x:c r="L64" s="3"/>
      <x:c r="M64" s="20" t="n">
        <x:v>78380.69</x:v>
      </x:c>
      <x:c r="N64" s="20" t="n">
        <x:v>78380.69</x:v>
      </x:c>
      <x:c r="O64" s="20" t="n">
        <x:v>65317.24</x:v>
      </x:c>
      <x:c r="P64" s="20" t="n">
        <x:v>128983.72</x:v>
      </x:c>
      <x:c r="Q64" s="3"/>
    </x:row>
    <x:row r="65" ht="21" customHeight="1">
      <x:c r="A65" s="2"/>
      <x:c r="B65" s="2"/>
      <x:c r="C65" s="32" t="str">
        <x:v>CW-02 Retention released into receivables — active</x:v>
      </x:c>
      <x:c r="D65" s="32"/>
      <x:c r="E65" s="63" t="n">
        <x:f>'Actual inputs'!E27</x:f>
        <x:v>0</x:v>
      </x:c>
      <x:c r="F65" s="63" t="n">
        <x:f>'Actual inputs'!F27</x:f>
        <x:v>0</x:v>
      </x:c>
      <x:c r="G65" s="63" t="n">
        <x:f>'Actual inputs'!G27</x:f>
        <x:v>0</x:v>
      </x:c>
      <x:c r="H65" s="63" t="n">
        <x:f>'Actual inputs'!H27</x:f>
        <x:v>0</x:v>
      </x:c>
      <x:c r="I65" s="63" t="n">
        <x:f>'Actual inputs'!I27</x:f>
        <x:v>0</x:v>
      </x:c>
      <x:c r="J65" s="63" t="n">
        <x:f>'Actual inputs'!J27</x:f>
        <x:v>0</x:v>
      </x:c>
      <x:c r="K65" s="63" t="n">
        <x:f>'Actual inputs'!K27</x:f>
        <x:v>0</x:v>
      </x:c>
      <x:c r="L65" s="63" t="n">
        <x:f>'Actual inputs'!L27</x:f>
        <x:v>0</x:v>
      </x:c>
      <x:c r="M65" s="34" t="n">
        <x:f>IF($E$4=1,IF(ISNUMBER(M66),M66,NA()),IF($E$4=2,IF(ISNUMBER(M67),M67,NA()),NA()))</x:f>
        <x:v>0</x:v>
      </x:c>
      <x:c r="N65" s="34" t="n">
        <x:f>IF($E$4=1,IF(ISNUMBER(N66),N66,NA()),IF($E$4=2,IF(ISNUMBER(N67),N67,NA()),NA()))</x:f>
        <x:v>0</x:v>
      </x:c>
      <x:c r="O65" s="34" t="n">
        <x:f>IF($E$4=1,IF(ISNUMBER(O66),O66,NA()),IF($E$4=2,IF(ISNUMBER(O67),O67,NA()),NA()))</x:f>
        <x:v>0</x:v>
      </x:c>
      <x:c r="P65" s="34" t="n">
        <x:f>IF($E$4=1,IF(ISNUMBER(P66),P66,NA()),IF($E$4=2,IF(ISNUMBER(P67),P67,NA()),NA()))</x:f>
        <x:v>0</x:v>
      </x:c>
      <x:c r="Q65" s="3"/>
    </x:row>
    <x:row r="66" ht="21" customHeight="1">
      <x:c r="A66" s="2"/>
      <x:c r="B66" s="2"/>
      <x:c r="C66" s="2" t="str">
        <x:v>Base</x:v>
      </x:c>
      <x:c r="D66" s="2"/>
      <x:c r="E66" s="3"/>
      <x:c r="F66" s="3"/>
      <x:c r="G66" s="3"/>
      <x:c r="H66" s="3"/>
      <x:c r="I66" s="3"/>
      <x:c r="J66" s="3"/>
      <x:c r="K66" s="3"/>
      <x:c r="L66" s="3"/>
      <x:c r="M66" s="20" t="n">
        <x:v>0</x:v>
      </x:c>
      <x:c r="N66" s="20" t="n">
        <x:v>0</x:v>
      </x:c>
      <x:c r="O66" s="20" t="n">
        <x:v>0</x:v>
      </x:c>
      <x:c r="P66" s="20" t="n">
        <x:v>0</x:v>
      </x:c>
      <x:c r="Q66" s="3"/>
    </x:row>
    <x:row r="67" ht="21" customHeight="1">
      <x:c r="A67" s="2"/>
      <x:c r="B67" s="2"/>
      <x:c r="C67" s="2" t="str">
        <x:v>Downside</x:v>
      </x:c>
      <x:c r="D67" s="2"/>
      <x:c r="E67" s="3"/>
      <x:c r="F67" s="3"/>
      <x:c r="G67" s="3"/>
      <x:c r="H67" s="3"/>
      <x:c r="I67" s="3"/>
      <x:c r="J67" s="3"/>
      <x:c r="K67" s="3"/>
      <x:c r="L67" s="3"/>
      <x:c r="M67" s="20" t="n">
        <x:v>0</x:v>
      </x:c>
      <x:c r="N67" s="20" t="n">
        <x:v>0</x:v>
      </x:c>
      <x:c r="O67" s="20" t="n">
        <x:v>0</x:v>
      </x:c>
      <x:c r="P67" s="20" t="n">
        <x:v>0</x:v>
      </x:c>
      <x:c r="Q67" s="3"/>
    </x:row>
    <x:row r="68" ht="21" customHeight="1">
      <x:c r="A68" s="2"/>
      <x:c r="B68" s="2"/>
      <x:c r="C68" s="32" t="str">
        <x:v>CW-02 Committed share of remaining cost — active</x:v>
      </x:c>
      <x:c r="D68" s="32"/>
      <x:c r="E68" s="65" t="n">
        <x:f>'Actual inputs'!E28</x:f>
        <x:v>0.72</x:v>
      </x:c>
      <x:c r="F68" s="65" t="n">
        <x:f>'Actual inputs'!F28</x:f>
        <x:v>0.72</x:v>
      </x:c>
      <x:c r="G68" s="65" t="n">
        <x:f>'Actual inputs'!G28</x:f>
        <x:v>0.72</x:v>
      </x:c>
      <x:c r="H68" s="65" t="n">
        <x:f>'Actual inputs'!H28</x:f>
        <x:v>0.72</x:v>
      </x:c>
      <x:c r="I68" s="65" t="n">
        <x:f>'Actual inputs'!I28</x:f>
        <x:v>0.72</x:v>
      </x:c>
      <x:c r="J68" s="65" t="n">
        <x:f>'Actual inputs'!J28</x:f>
        <x:v>0.72</x:v>
      </x:c>
      <x:c r="K68" s="65" t="n">
        <x:f>'Actual inputs'!K28</x:f>
        <x:v>0.72</x:v>
      </x:c>
      <x:c r="L68" s="65" t="n">
        <x:f>'Actual inputs'!L28</x:f>
        <x:v>0.72</x:v>
      </x:c>
      <x:c r="M68" s="38" t="n">
        <x:f>IF($E$4=1,IF(ISNUMBER(M69),M69,NA()),IF($E$4=2,IF(ISNUMBER(M70),M70,NA()),NA()))</x:f>
        <x:v>0.78</x:v>
      </x:c>
      <x:c r="N68" s="38" t="n">
        <x:f>IF($E$4=1,IF(ISNUMBER(N69),N69,NA()),IF($E$4=2,IF(ISNUMBER(N70),N70,NA()),NA()))</x:f>
        <x:v>0.78</x:v>
      </x:c>
      <x:c r="O68" s="38" t="n">
        <x:f>IF($E$4=1,IF(ISNUMBER(O69),O69,NA()),IF($E$4=2,IF(ISNUMBER(O70),O70,NA()),NA()))</x:f>
        <x:v>0.78</x:v>
      </x:c>
      <x:c r="P68" s="38" t="n">
        <x:f>IF($E$4=1,IF(ISNUMBER(P69),P69,NA()),IF($E$4=2,IF(ISNUMBER(P70),P70,NA()),NA()))</x:f>
        <x:v>0.78</x:v>
      </x:c>
      <x:c r="Q68" s="3"/>
    </x:row>
    <x:row r="69" ht="21" customHeight="1">
      <x:c r="A69" s="2"/>
      <x:c r="B69" s="2"/>
      <x:c r="C69" s="2" t="str">
        <x:v>Base</x:v>
      </x:c>
      <x:c r="D69" s="2"/>
      <x:c r="E69" s="39"/>
      <x:c r="F69" s="39"/>
      <x:c r="G69" s="39"/>
      <x:c r="H69" s="39"/>
      <x:c r="I69" s="39"/>
      <x:c r="J69" s="39"/>
      <x:c r="K69" s="39"/>
      <x:c r="L69" s="39"/>
      <x:c r="M69" s="21" t="n">
        <x:v>0.78</x:v>
      </x:c>
      <x:c r="N69" s="21" t="n">
        <x:v>0.78</x:v>
      </x:c>
      <x:c r="O69" s="21" t="n">
        <x:v>0.78</x:v>
      </x:c>
      <x:c r="P69" s="21" t="n">
        <x:v>0.78</x:v>
      </x:c>
      <x:c r="Q69" s="3"/>
    </x:row>
    <x:row r="70" ht="21" customHeight="1">
      <x:c r="A70" s="2"/>
      <x:c r="B70" s="2"/>
      <x:c r="C70" s="2" t="str">
        <x:v>Downside</x:v>
      </x:c>
      <x:c r="D70" s="2"/>
      <x:c r="E70" s="39"/>
      <x:c r="F70" s="39"/>
      <x:c r="G70" s="39"/>
      <x:c r="H70" s="39"/>
      <x:c r="I70" s="39"/>
      <x:c r="J70" s="39"/>
      <x:c r="K70" s="39"/>
      <x:c r="L70" s="39"/>
      <x:c r="M70" s="21" t="n">
        <x:v>0.88</x:v>
      </x:c>
      <x:c r="N70" s="21" t="n">
        <x:v>0.88</x:v>
      </x:c>
      <x:c r="O70" s="21" t="n">
        <x:v>0.88</x:v>
      </x:c>
      <x:c r="P70" s="21" t="n">
        <x:v>0.88</x:v>
      </x:c>
      <x:c r="Q70" s="3"/>
    </x:row>
    <x:row r="71" ht="21" customHeight="1">
      <x:c r="A71" s="2"/>
      <x:c r="B71" s="2"/>
      <x:c r="C71" s="32" t="str">
        <x:v>CW-03 Cost incurred — active</x:v>
      </x:c>
      <x:c r="D71" s="32"/>
      <x:c r="E71" s="63" t="n">
        <x:f>'Actual inputs'!E29</x:f>
        <x:v>70000</x:v>
      </x:c>
      <x:c r="F71" s="63" t="n">
        <x:f>'Actual inputs'!F29</x:f>
        <x:v>80000</x:v>
      </x:c>
      <x:c r="G71" s="63" t="n">
        <x:f>'Actual inputs'!G29</x:f>
        <x:v>85000</x:v>
      </x:c>
      <x:c r="H71" s="63" t="n">
        <x:f>'Actual inputs'!H29</x:f>
        <x:v>90000</x:v>
      </x:c>
      <x:c r="I71" s="63" t="n">
        <x:f>'Actual inputs'!I29</x:f>
        <x:v>90000</x:v>
      </x:c>
      <x:c r="J71" s="63" t="n">
        <x:f>'Actual inputs'!J29</x:f>
        <x:v>90000</x:v>
      </x:c>
      <x:c r="K71" s="63" t="n">
        <x:f>'Actual inputs'!K29</x:f>
        <x:v>85000</x:v>
      </x:c>
      <x:c r="L71" s="63" t="n">
        <x:f>'Actual inputs'!L29</x:f>
        <x:v>80000</x:v>
      </x:c>
      <x:c r="M71" s="34" t="n">
        <x:f>IF($E$4=1,IF(ISNUMBER(M72),M72,NA()),IF($E$4=2,IF(ISNUMBER(M73),M73,NA()),NA()))</x:f>
        <x:v>70000</x:v>
      </x:c>
      <x:c r="N71" s="34" t="n">
        <x:f>IF($E$4=1,IF(ISNUMBER(N72),N72,NA()),IF($E$4=2,IF(ISNUMBER(N73),N73,NA()),NA()))</x:f>
        <x:v>65000</x:v>
      </x:c>
      <x:c r="O71" s="34" t="n">
        <x:f>IF($E$4=1,IF(ISNUMBER(O72),O72,NA()),IF($E$4=2,IF(ISNUMBER(O73),O73,NA()),NA()))</x:f>
        <x:v>55000</x:v>
      </x:c>
      <x:c r="P71" s="34" t="n">
        <x:f>IF($E$4=1,IF(ISNUMBER(P72),P72,NA()),IF($E$4=2,IF(ISNUMBER(P73),P73,NA()),NA()))</x:f>
        <x:v>40000</x:v>
      </x:c>
      <x:c r="Q71" s="3"/>
    </x:row>
    <x:row r="72" ht="21" customHeight="1">
      <x:c r="A72" s="2"/>
      <x:c r="B72" s="2"/>
      <x:c r="C72" s="2" t="str">
        <x:v>Base</x:v>
      </x:c>
      <x:c r="D72" s="2"/>
      <x:c r="E72" s="3"/>
      <x:c r="F72" s="3"/>
      <x:c r="G72" s="3"/>
      <x:c r="H72" s="3"/>
      <x:c r="I72" s="3"/>
      <x:c r="J72" s="3"/>
      <x:c r="K72" s="3"/>
      <x:c r="L72" s="3"/>
      <x:c r="M72" s="20" t="n">
        <x:v>70000</x:v>
      </x:c>
      <x:c r="N72" s="20" t="n">
        <x:v>65000</x:v>
      </x:c>
      <x:c r="O72" s="20" t="n">
        <x:v>55000</x:v>
      </x:c>
      <x:c r="P72" s="20" t="n">
        <x:v>40000</x:v>
      </x:c>
      <x:c r="Q72" s="3"/>
    </x:row>
    <x:row r="73" ht="21" customHeight="1">
      <x:c r="A73" s="2"/>
      <x:c r="B73" s="2"/>
      <x:c r="C73" s="2" t="str">
        <x:v>Downside</x:v>
      </x:c>
      <x:c r="D73" s="2"/>
      <x:c r="E73" s="3"/>
      <x:c r="F73" s="3"/>
      <x:c r="G73" s="3"/>
      <x:c r="H73" s="3"/>
      <x:c r="I73" s="3"/>
      <x:c r="J73" s="3"/>
      <x:c r="K73" s="3"/>
      <x:c r="L73" s="3"/>
      <x:c r="M73" s="20" t="n">
        <x:v>85400</x:v>
      </x:c>
      <x:c r="N73" s="20" t="n">
        <x:v>79300</x:v>
      </x:c>
      <x:c r="O73" s="20" t="n">
        <x:v>67100</x:v>
      </x:c>
      <x:c r="P73" s="20" t="n">
        <x:v>48800</x:v>
      </x:c>
      <x:c r="Q73" s="3"/>
    </x:row>
    <x:row r="74" ht="21" customHeight="1">
      <x:c r="A74" s="2"/>
      <x:c r="B74" s="2"/>
      <x:c r="C74" s="32" t="str">
        <x:v>CW-03 Estimated total cost — active</x:v>
      </x:c>
      <x:c r="D74" s="32"/>
      <x:c r="E74" s="63" t="n">
        <x:f>'Actual inputs'!E30</x:f>
        <x:v>900000</x:v>
      </x:c>
      <x:c r="F74" s="63" t="n">
        <x:f>'Actual inputs'!F30</x:f>
        <x:v>900000</x:v>
      </x:c>
      <x:c r="G74" s="63" t="n">
        <x:f>'Actual inputs'!G30</x:f>
        <x:v>900000</x:v>
      </x:c>
      <x:c r="H74" s="63" t="n">
        <x:f>'Actual inputs'!H30</x:f>
        <x:v>900000</x:v>
      </x:c>
      <x:c r="I74" s="63" t="n">
        <x:f>'Actual inputs'!I30</x:f>
        <x:v>900000</x:v>
      </x:c>
      <x:c r="J74" s="63" t="n">
        <x:f>'Actual inputs'!J30</x:f>
        <x:v>900000</x:v>
      </x:c>
      <x:c r="K74" s="63" t="n">
        <x:f>'Actual inputs'!K30</x:f>
        <x:v>900000</x:v>
      </x:c>
      <x:c r="L74" s="63" t="n">
        <x:f>'Actual inputs'!L30</x:f>
        <x:v>900000</x:v>
      </x:c>
      <x:c r="M74" s="34" t="n">
        <x:f>IF($E$4=1,IF(ISNUMBER(M75),M75,NA()),IF($E$4=2,IF(ISNUMBER(M76),M76,NA()),NA()))</x:f>
        <x:v>900000</x:v>
      </x:c>
      <x:c r="N74" s="34" t="n">
        <x:f>IF($E$4=1,IF(ISNUMBER(N75),N75,NA()),IF($E$4=2,IF(ISNUMBER(N76),N76,NA()),NA()))</x:f>
        <x:v>900000</x:v>
      </x:c>
      <x:c r="O74" s="34" t="n">
        <x:f>IF($E$4=1,IF(ISNUMBER(O75),O75,NA()),IF($E$4=2,IF(ISNUMBER(O76),O76,NA()),NA()))</x:f>
        <x:v>900000</x:v>
      </x:c>
      <x:c r="P74" s="34" t="n">
        <x:f>IF($E$4=1,IF(ISNUMBER(P75),P75,NA()),IF($E$4=2,IF(ISNUMBER(P76),P76,NA()),NA()))</x:f>
        <x:v>900000</x:v>
      </x:c>
      <x:c r="Q74" s="3"/>
    </x:row>
    <x:row r="75" ht="21" customHeight="1">
      <x:c r="A75" s="2"/>
      <x:c r="B75" s="2"/>
      <x:c r="C75" s="2" t="str">
        <x:v>Base</x:v>
      </x:c>
      <x:c r="D75" s="2"/>
      <x:c r="E75" s="3"/>
      <x:c r="F75" s="3"/>
      <x:c r="G75" s="3"/>
      <x:c r="H75" s="3"/>
      <x:c r="I75" s="3"/>
      <x:c r="J75" s="3"/>
      <x:c r="K75" s="3"/>
      <x:c r="L75" s="3"/>
      <x:c r="M75" s="20" t="n">
        <x:v>900000</x:v>
      </x:c>
      <x:c r="N75" s="20" t="n">
        <x:v>900000</x:v>
      </x:c>
      <x:c r="O75" s="20" t="n">
        <x:v>900000</x:v>
      </x:c>
      <x:c r="P75" s="20" t="n">
        <x:v>900000</x:v>
      </x:c>
      <x:c r="Q75" s="3"/>
    </x:row>
    <x:row r="76" ht="21" customHeight="1">
      <x:c r="A76" s="2"/>
      <x:c r="B76" s="2"/>
      <x:c r="C76" s="2" t="str">
        <x:v>Downside</x:v>
      </x:c>
      <x:c r="D76" s="2"/>
      <x:c r="E76" s="3"/>
      <x:c r="F76" s="3"/>
      <x:c r="G76" s="3"/>
      <x:c r="H76" s="3"/>
      <x:c r="I76" s="3"/>
      <x:c r="J76" s="3"/>
      <x:c r="K76" s="3"/>
      <x:c r="L76" s="3"/>
      <x:c r="M76" s="20" t="n">
        <x:v>950600</x:v>
      </x:c>
      <x:c r="N76" s="20" t="n">
        <x:v>950600</x:v>
      </x:c>
      <x:c r="O76" s="20" t="n">
        <x:v>950600</x:v>
      </x:c>
      <x:c r="P76" s="20" t="n">
        <x:v>950600</x:v>
      </x:c>
      <x:c r="Q76" s="3"/>
    </x:row>
    <x:row r="77" ht="21" customHeight="1">
      <x:c r="A77" s="2"/>
      <x:c r="B77" s="2"/>
      <x:c r="C77" s="32" t="str">
        <x:v>CW-03 Approved cumulative variations — active</x:v>
      </x:c>
      <x:c r="D77" s="32"/>
      <x:c r="E77" s="63" t="n">
        <x:f>'Actual inputs'!E31</x:f>
        <x:v>0</x:v>
      </x:c>
      <x:c r="F77" s="63" t="n">
        <x:f>'Actual inputs'!F31</x:f>
        <x:v>0</x:v>
      </x:c>
      <x:c r="G77" s="63" t="n">
        <x:f>'Actual inputs'!G31</x:f>
        <x:v>0</x:v>
      </x:c>
      <x:c r="H77" s="63" t="n">
        <x:f>'Actual inputs'!H31</x:f>
        <x:v>0</x:v>
      </x:c>
      <x:c r="I77" s="63" t="n">
        <x:f>'Actual inputs'!I31</x:f>
        <x:v>0</x:v>
      </x:c>
      <x:c r="J77" s="63" t="n">
        <x:f>'Actual inputs'!J31</x:f>
        <x:v>19200</x:v>
      </x:c>
      <x:c r="K77" s="63" t="n">
        <x:f>'Actual inputs'!K31</x:f>
        <x:v>19200</x:v>
      </x:c>
      <x:c r="L77" s="63" t="n">
        <x:f>'Actual inputs'!L31</x:f>
        <x:v>19200</x:v>
      </x:c>
      <x:c r="M77" s="34" t="n">
        <x:f>IF($E$4=1,IF(ISNUMBER(M78),M78,NA()),IF($E$4=2,IF(ISNUMBER(M79),M79,NA()),NA()))</x:f>
        <x:v>48000</x:v>
      </x:c>
      <x:c r="N77" s="34" t="n">
        <x:f>IF($E$4=1,IF(ISNUMBER(N78),N78,NA()),IF($E$4=2,IF(ISNUMBER(N79),N79,NA()),NA()))</x:f>
        <x:v>48000</x:v>
      </x:c>
      <x:c r="O77" s="34" t="n">
        <x:f>IF($E$4=1,IF(ISNUMBER(O78),O78,NA()),IF($E$4=2,IF(ISNUMBER(O79),O79,NA()),NA()))</x:f>
        <x:v>48000</x:v>
      </x:c>
      <x:c r="P77" s="34" t="n">
        <x:f>IF($E$4=1,IF(ISNUMBER(P78),P78,NA()),IF($E$4=2,IF(ISNUMBER(P79),P79,NA()),NA()))</x:f>
        <x:v>48000</x:v>
      </x:c>
      <x:c r="Q77" s="3"/>
    </x:row>
    <x:row r="78" ht="21" customHeight="1">
      <x:c r="A78" s="2"/>
      <x:c r="B78" s="2"/>
      <x:c r="C78" s="2" t="str">
        <x:v>Base</x:v>
      </x:c>
      <x:c r="D78" s="2"/>
      <x:c r="E78" s="3"/>
      <x:c r="F78" s="3"/>
      <x:c r="G78" s="3"/>
      <x:c r="H78" s="3"/>
      <x:c r="I78" s="3"/>
      <x:c r="J78" s="3"/>
      <x:c r="K78" s="3"/>
      <x:c r="L78" s="3"/>
      <x:c r="M78" s="20" t="n">
        <x:v>48000</x:v>
      </x:c>
      <x:c r="N78" s="20" t="n">
        <x:v>48000</x:v>
      </x:c>
      <x:c r="O78" s="20" t="n">
        <x:v>48000</x:v>
      </x:c>
      <x:c r="P78" s="20" t="n">
        <x:v>48000</x:v>
      </x:c>
      <x:c r="Q78" s="3"/>
    </x:row>
    <x:row r="79" ht="21" customHeight="1">
      <x:c r="A79" s="2"/>
      <x:c r="B79" s="2"/>
      <x:c r="C79" s="2" t="str">
        <x:v>Downside</x:v>
      </x:c>
      <x:c r="D79" s="2"/>
      <x:c r="E79" s="3"/>
      <x:c r="F79" s="3"/>
      <x:c r="G79" s="3"/>
      <x:c r="H79" s="3"/>
      <x:c r="I79" s="3"/>
      <x:c r="J79" s="3"/>
      <x:c r="K79" s="3"/>
      <x:c r="L79" s="3"/>
      <x:c r="M79" s="20" t="n">
        <x:v>19200</x:v>
      </x:c>
      <x:c r="N79" s="20" t="n">
        <x:v>19200</x:v>
      </x:c>
      <x:c r="O79" s="20" t="n">
        <x:v>28800</x:v>
      </x:c>
      <x:c r="P79" s="20" t="n">
        <x:v>28800</x:v>
      </x:c>
      <x:c r="Q79" s="3"/>
    </x:row>
    <x:row r="80" ht="21" customHeight="1">
      <x:c r="A80" s="2"/>
      <x:c r="B80" s="2"/>
      <x:c r="C80" s="32" t="str">
        <x:v>CW-03 Gross progress billing — active</x:v>
      </x:c>
      <x:c r="D80" s="32"/>
      <x:c r="E80" s="63" t="n">
        <x:f>'Actual inputs'!E32</x:f>
        <x:v>79846.67</x:v>
      </x:c>
      <x:c r="F80" s="63" t="n">
        <x:f>'Actual inputs'!F32</x:f>
        <x:v>91253.33</x:v>
      </x:c>
      <x:c r="G80" s="63" t="n">
        <x:f>'Actual inputs'!G32</x:f>
        <x:v>96956.67</x:v>
      </x:c>
      <x:c r="H80" s="63" t="n">
        <x:f>'Actual inputs'!H32</x:f>
        <x:v>102660</x:v>
      </x:c>
      <x:c r="I80" s="63" t="n">
        <x:f>'Actual inputs'!I32</x:f>
        <x:v>102660</x:v>
      </x:c>
      <x:c r="J80" s="63" t="n">
        <x:f>'Actual inputs'!J32</x:f>
        <x:v>104330.4</x:v>
      </x:c>
      <x:c r="K80" s="63" t="n">
        <x:f>'Actual inputs'!K32</x:f>
        <x:v>98534.27</x:v>
      </x:c>
      <x:c r="L80" s="63" t="n">
        <x:f>'Actual inputs'!L32</x:f>
        <x:v>92738.13</x:v>
      </x:c>
      <x:c r="M80" s="34" t="n">
        <x:f>IF($E$4=1,IF(ISNUMBER(M81),M81,NA()),IF($E$4=2,IF(ISNUMBER(M82),M82,NA()),NA()))</x:f>
        <x:v>100286.67</x:v>
      </x:c>
      <x:c r="N80" s="34" t="n">
        <x:f>IF($E$4=1,IF(ISNUMBER(N81),N81,NA()),IF($E$4=2,IF(ISNUMBER(N82),N82,NA()),NA()))</x:f>
        <x:v>93123.33</x:v>
      </x:c>
      <x:c r="O80" s="34" t="n">
        <x:f>IF($E$4=1,IF(ISNUMBER(O81),O81,NA()),IF($E$4=2,IF(ISNUMBER(O82),O82,NA()),NA()))</x:f>
        <x:v>78796.67</x:v>
      </x:c>
      <x:c r="P80" s="34" t="n">
        <x:f>IF($E$4=1,IF(ISNUMBER(P81),P81,NA()),IF($E$4=2,IF(ISNUMBER(P82),P82,NA()),NA()))</x:f>
        <x:v>186813.86</x:v>
      </x:c>
      <x:c r="Q80" s="3"/>
    </x:row>
    <x:row r="81" ht="21" customHeight="1">
      <x:c r="A81" s="2"/>
      <x:c r="B81" s="2"/>
      <x:c r="C81" s="2" t="str">
        <x:v>Base</x:v>
      </x:c>
      <x:c r="D81" s="2"/>
      <x:c r="E81" s="3"/>
      <x:c r="F81" s="3"/>
      <x:c r="G81" s="3"/>
      <x:c r="H81" s="3"/>
      <x:c r="I81" s="3"/>
      <x:c r="J81" s="3"/>
      <x:c r="K81" s="3"/>
      <x:c r="L81" s="3"/>
      <x:c r="M81" s="20" t="n">
        <x:v>100286.67</x:v>
      </x:c>
      <x:c r="N81" s="20" t="n">
        <x:v>93123.33</x:v>
      </x:c>
      <x:c r="O81" s="20" t="n">
        <x:v>78796.67</x:v>
      </x:c>
      <x:c r="P81" s="20" t="n">
        <x:v>186813.86</x:v>
      </x:c>
      <x:c r="Q81" s="3"/>
    </x:row>
    <x:row r="82" ht="21" customHeight="1">
      <x:c r="A82" s="2"/>
      <x:c r="B82" s="2"/>
      <x:c r="C82" s="2" t="str">
        <x:v>Downside</x:v>
      </x:c>
      <x:c r="D82" s="2"/>
      <x:c r="E82" s="3"/>
      <x:c r="F82" s="3"/>
      <x:c r="G82" s="3"/>
      <x:c r="H82" s="3"/>
      <x:c r="I82" s="3"/>
      <x:c r="J82" s="3"/>
      <x:c r="K82" s="3"/>
      <x:c r="L82" s="3"/>
      <x:c r="M82" s="20" t="n">
        <x:v>82235.07</x:v>
      </x:c>
      <x:c r="N82" s="20" t="n">
        <x:v>76361.13</x:v>
      </x:c>
      <x:c r="O82" s="20" t="n">
        <x:v>64613.27</x:v>
      </x:c>
      <x:c r="P82" s="20" t="n">
        <x:v>164396.2</x:v>
      </x:c>
      <x:c r="Q82" s="3"/>
    </x:row>
    <x:row r="83" ht="21" customHeight="1">
      <x:c r="A83" s="2"/>
      <x:c r="B83" s="2"/>
      <x:c r="C83" s="32" t="str">
        <x:v>CW-03 Retention released into receivables — active</x:v>
      </x:c>
      <x:c r="D83" s="32"/>
      <x:c r="E83" s="63" t="n">
        <x:f>'Actual inputs'!E33</x:f>
        <x:v>0</x:v>
      </x:c>
      <x:c r="F83" s="63" t="n">
        <x:f>'Actual inputs'!F33</x:f>
        <x:v>0</x:v>
      </x:c>
      <x:c r="G83" s="63" t="n">
        <x:f>'Actual inputs'!G33</x:f>
        <x:v>0</x:v>
      </x:c>
      <x:c r="H83" s="63" t="n">
        <x:f>'Actual inputs'!H33</x:f>
        <x:v>0</x:v>
      </x:c>
      <x:c r="I83" s="63" t="n">
        <x:f>'Actual inputs'!I33</x:f>
        <x:v>0</x:v>
      </x:c>
      <x:c r="J83" s="63" t="n">
        <x:f>'Actual inputs'!J33</x:f>
        <x:v>0</x:v>
      </x:c>
      <x:c r="K83" s="63" t="n">
        <x:f>'Actual inputs'!K33</x:f>
        <x:v>0</x:v>
      </x:c>
      <x:c r="L83" s="63" t="n">
        <x:f>'Actual inputs'!L33</x:f>
        <x:v>0</x:v>
      </x:c>
      <x:c r="M83" s="34" t="n">
        <x:f>IF($E$4=1,IF(ISNUMBER(M84),M84,NA()),IF($E$4=2,IF(ISNUMBER(M85),M85,NA()),NA()))</x:f>
        <x:v>0</x:v>
      </x:c>
      <x:c r="N83" s="34" t="n">
        <x:f>IF($E$4=1,IF(ISNUMBER(N84),N84,NA()),IF($E$4=2,IF(ISNUMBER(N85),N85,NA()),NA()))</x:f>
        <x:v>0</x:v>
      </x:c>
      <x:c r="O83" s="34" t="n">
        <x:f>IF($E$4=1,IF(ISNUMBER(O84),O84,NA()),IF($E$4=2,IF(ISNUMBER(O85),O85,NA()),NA()))</x:f>
        <x:v>0</x:v>
      </x:c>
      <x:c r="P83" s="34" t="n">
        <x:f>IF($E$4=1,IF(ISNUMBER(P84),P84,NA()),IF($E$4=2,IF(ISNUMBER(P85),P85,NA()),NA()))</x:f>
        <x:v>0</x:v>
      </x:c>
      <x:c r="Q83" s="3"/>
    </x:row>
    <x:row r="84" ht="21" customHeight="1">
      <x:c r="A84" s="2"/>
      <x:c r="B84" s="2"/>
      <x:c r="C84" s="2" t="str">
        <x:v>Base</x:v>
      </x:c>
      <x:c r="D84" s="2"/>
      <x:c r="E84" s="3"/>
      <x:c r="F84" s="3"/>
      <x:c r="G84" s="3"/>
      <x:c r="H84" s="3"/>
      <x:c r="I84" s="3"/>
      <x:c r="J84" s="3"/>
      <x:c r="K84" s="3"/>
      <x:c r="L84" s="3"/>
      <x:c r="M84" s="20" t="n">
        <x:v>0</x:v>
      </x:c>
      <x:c r="N84" s="20" t="n">
        <x:v>0</x:v>
      </x:c>
      <x:c r="O84" s="20" t="n">
        <x:v>0</x:v>
      </x:c>
      <x:c r="P84" s="20" t="n">
        <x:v>0</x:v>
      </x:c>
      <x:c r="Q84" s="3"/>
    </x:row>
    <x:row r="85" ht="21" customHeight="1">
      <x:c r="A85" s="2"/>
      <x:c r="B85" s="2"/>
      <x:c r="C85" s="2" t="str">
        <x:v>Downside</x:v>
      </x:c>
      <x:c r="D85" s="2"/>
      <x:c r="E85" s="3"/>
      <x:c r="F85" s="3"/>
      <x:c r="G85" s="3"/>
      <x:c r="H85" s="3"/>
      <x:c r="I85" s="3"/>
      <x:c r="J85" s="3"/>
      <x:c r="K85" s="3"/>
      <x:c r="L85" s="3"/>
      <x:c r="M85" s="20" t="n">
        <x:v>0</x:v>
      </x:c>
      <x:c r="N85" s="20" t="n">
        <x:v>0</x:v>
      </x:c>
      <x:c r="O85" s="20" t="n">
        <x:v>0</x:v>
      </x:c>
      <x:c r="P85" s="20" t="n">
        <x:v>0</x:v>
      </x:c>
      <x:c r="Q85" s="3"/>
    </x:row>
    <x:row r="86" ht="21" customHeight="1">
      <x:c r="A86" s="2"/>
      <x:c r="B86" s="2"/>
      <x:c r="C86" s="32" t="str">
        <x:v>CW-03 Committed share of remaining cost — active</x:v>
      </x:c>
      <x:c r="D86" s="32"/>
      <x:c r="E86" s="65" t="n">
        <x:f>'Actual inputs'!E34</x:f>
        <x:v>0.72</x:v>
      </x:c>
      <x:c r="F86" s="65" t="n">
        <x:f>'Actual inputs'!F34</x:f>
        <x:v>0.72</x:v>
      </x:c>
      <x:c r="G86" s="65" t="n">
        <x:f>'Actual inputs'!G34</x:f>
        <x:v>0.72</x:v>
      </x:c>
      <x:c r="H86" s="65" t="n">
        <x:f>'Actual inputs'!H34</x:f>
        <x:v>0.72</x:v>
      </x:c>
      <x:c r="I86" s="65" t="n">
        <x:f>'Actual inputs'!I34</x:f>
        <x:v>0.72</x:v>
      </x:c>
      <x:c r="J86" s="65" t="n">
        <x:f>'Actual inputs'!J34</x:f>
        <x:v>0.72</x:v>
      </x:c>
      <x:c r="K86" s="65" t="n">
        <x:f>'Actual inputs'!K34</x:f>
        <x:v>0.72</x:v>
      </x:c>
      <x:c r="L86" s="65" t="n">
        <x:f>'Actual inputs'!L34</x:f>
        <x:v>0.72</x:v>
      </x:c>
      <x:c r="M86" s="38" t="n">
        <x:f>IF($E$4=1,IF(ISNUMBER(M87),M87,NA()),IF($E$4=2,IF(ISNUMBER(M88),M88,NA()),NA()))</x:f>
        <x:v>0.78</x:v>
      </x:c>
      <x:c r="N86" s="38" t="n">
        <x:f>IF($E$4=1,IF(ISNUMBER(N87),N87,NA()),IF($E$4=2,IF(ISNUMBER(N88),N88,NA()),NA()))</x:f>
        <x:v>0.78</x:v>
      </x:c>
      <x:c r="O86" s="38" t="n">
        <x:f>IF($E$4=1,IF(ISNUMBER(O87),O87,NA()),IF($E$4=2,IF(ISNUMBER(O88),O88,NA()),NA()))</x:f>
        <x:v>0.78</x:v>
      </x:c>
      <x:c r="P86" s="38" t="n">
        <x:f>IF($E$4=1,IF(ISNUMBER(P87),P87,NA()),IF($E$4=2,IF(ISNUMBER(P88),P88,NA()),NA()))</x:f>
        <x:v>0.78</x:v>
      </x:c>
      <x:c r="Q86" s="3"/>
    </x:row>
    <x:row r="87" ht="21" customHeight="1">
      <x:c r="A87" s="2"/>
      <x:c r="B87" s="2"/>
      <x:c r="C87" s="2" t="str">
        <x:v>Base</x:v>
      </x:c>
      <x:c r="D87" s="2"/>
      <x:c r="E87" s="39"/>
      <x:c r="F87" s="39"/>
      <x:c r="G87" s="39"/>
      <x:c r="H87" s="39"/>
      <x:c r="I87" s="39"/>
      <x:c r="J87" s="39"/>
      <x:c r="K87" s="39"/>
      <x:c r="L87" s="39"/>
      <x:c r="M87" s="21" t="n">
        <x:v>0.78</x:v>
      </x:c>
      <x:c r="N87" s="21" t="n">
        <x:v>0.78</x:v>
      </x:c>
      <x:c r="O87" s="21" t="n">
        <x:v>0.78</x:v>
      </x:c>
      <x:c r="P87" s="21" t="n">
        <x:v>0.78</x:v>
      </x:c>
      <x:c r="Q87" s="3"/>
    </x:row>
    <x:row r="88" ht="21" customHeight="1">
      <x:c r="A88" s="2"/>
      <x:c r="B88" s="2"/>
      <x:c r="C88" s="2" t="str">
        <x:v>Downside</x:v>
      </x:c>
      <x:c r="D88" s="2"/>
      <x:c r="E88" s="39"/>
      <x:c r="F88" s="39"/>
      <x:c r="G88" s="39"/>
      <x:c r="H88" s="39"/>
      <x:c r="I88" s="39"/>
      <x:c r="J88" s="39"/>
      <x:c r="K88" s="39"/>
      <x:c r="L88" s="39"/>
      <x:c r="M88" s="21" t="n">
        <x:v>0.88</x:v>
      </x:c>
      <x:c r="N88" s="21" t="n">
        <x:v>0.88</x:v>
      </x:c>
      <x:c r="O88" s="21" t="n">
        <x:v>0.88</x:v>
      </x:c>
      <x:c r="P88" s="21" t="n">
        <x:v>0.88</x:v>
      </x:c>
      <x:c r="Q88" s="3"/>
    </x:row>
    <x:row r="89" ht="21" customHeight="1">
      <x:c r="A89" s="2"/>
      <x:c r="B89" s="2"/>
      <x:c r="C89" s="32" t="str">
        <x:v>CW-04 Cost incurred — active</x:v>
      </x:c>
      <x:c r="D89" s="32"/>
      <x:c r="E89" s="63" t="n">
        <x:f>'Actual inputs'!E35</x:f>
        <x:v>0</x:v>
      </x:c>
      <x:c r="F89" s="63" t="n">
        <x:f>'Actual inputs'!F35</x:f>
        <x:v>0</x:v>
      </x:c>
      <x:c r="G89" s="63" t="n">
        <x:f>'Actual inputs'!G35</x:f>
        <x:v>0</x:v>
      </x:c>
      <x:c r="H89" s="63" t="n">
        <x:f>'Actual inputs'!H35</x:f>
        <x:v>0</x:v>
      </x:c>
      <x:c r="I89" s="63" t="n">
        <x:f>'Actual inputs'!I35</x:f>
        <x:v>35000</x:v>
      </x:c>
      <x:c r="J89" s="63" t="n">
        <x:f>'Actual inputs'!J35</x:f>
        <x:v>45000</x:v>
      </x:c>
      <x:c r="K89" s="63" t="n">
        <x:f>'Actual inputs'!K35</x:f>
        <x:v>50000</x:v>
      </x:c>
      <x:c r="L89" s="63" t="n">
        <x:f>'Actual inputs'!L35</x:f>
        <x:v>55000</x:v>
      </x:c>
      <x:c r="M89" s="34" t="n">
        <x:f>IF($E$4=1,IF(ISNUMBER(M90),M90,NA()),IF($E$4=2,IF(ISNUMBER(M91),M91,NA()),NA()))</x:f>
        <x:v>60000</x:v>
      </x:c>
      <x:c r="N89" s="34" t="n">
        <x:f>IF($E$4=1,IF(ISNUMBER(N90),N90,NA()),IF($E$4=2,IF(ISNUMBER(N91),N91,NA()),NA()))</x:f>
        <x:v>60000</x:v>
      </x:c>
      <x:c r="O89" s="34" t="n">
        <x:f>IF($E$4=1,IF(ISNUMBER(O90),O90,NA()),IF($E$4=2,IF(ISNUMBER(O91),O91,NA()),NA()))</x:f>
        <x:v>60000</x:v>
      </x:c>
      <x:c r="P89" s="34" t="n">
        <x:f>IF($E$4=1,IF(ISNUMBER(P90),P90,NA()),IF($E$4=2,IF(ISNUMBER(P91),P91,NA()),NA()))</x:f>
        <x:v>55000</x:v>
      </x:c>
      <x:c r="Q89" s="3"/>
    </x:row>
    <x:row r="90" ht="21" customHeight="1">
      <x:c r="A90" s="2"/>
      <x:c r="B90" s="2"/>
      <x:c r="C90" s="2" t="str">
        <x:v>Base</x:v>
      </x:c>
      <x:c r="D90" s="2"/>
      <x:c r="E90" s="3"/>
      <x:c r="F90" s="3"/>
      <x:c r="G90" s="3"/>
      <x:c r="H90" s="3"/>
      <x:c r="I90" s="3"/>
      <x:c r="J90" s="3"/>
      <x:c r="K90" s="3"/>
      <x:c r="L90" s="3"/>
      <x:c r="M90" s="20" t="n">
        <x:v>60000</x:v>
      </x:c>
      <x:c r="N90" s="20" t="n">
        <x:v>60000</x:v>
      </x:c>
      <x:c r="O90" s="20" t="n">
        <x:v>60000</x:v>
      </x:c>
      <x:c r="P90" s="20" t="n">
        <x:v>55000</x:v>
      </x:c>
      <x:c r="Q90" s="3"/>
    </x:row>
    <x:row r="91" ht="21" customHeight="1">
      <x:c r="A91" s="2"/>
      <x:c r="B91" s="2"/>
      <x:c r="C91" s="2" t="str">
        <x:v>Downside</x:v>
      </x:c>
      <x:c r="D91" s="2"/>
      <x:c r="E91" s="3"/>
      <x:c r="F91" s="3"/>
      <x:c r="G91" s="3"/>
      <x:c r="H91" s="3"/>
      <x:c r="I91" s="3"/>
      <x:c r="J91" s="3"/>
      <x:c r="K91" s="3"/>
      <x:c r="L91" s="3"/>
      <x:c r="M91" s="20" t="n">
        <x:v>67800</x:v>
      </x:c>
      <x:c r="N91" s="20" t="n">
        <x:v>67800</x:v>
      </x:c>
      <x:c r="O91" s="20" t="n">
        <x:v>67800</x:v>
      </x:c>
      <x:c r="P91" s="20" t="n">
        <x:v>62150</x:v>
      </x:c>
      <x:c r="Q91" s="3"/>
    </x:row>
    <x:row r="92" ht="21" customHeight="1">
      <x:c r="A92" s="2"/>
      <x:c r="B92" s="2"/>
      <x:c r="C92" s="32" t="str">
        <x:v>CW-04 Estimated total cost — active</x:v>
      </x:c>
      <x:c r="D92" s="32"/>
      <x:c r="E92" s="63" t="n">
        <x:f>'Actual inputs'!E36</x:f>
        <x:v>420000</x:v>
      </x:c>
      <x:c r="F92" s="63" t="n">
        <x:f>'Actual inputs'!F36</x:f>
        <x:v>420000</x:v>
      </x:c>
      <x:c r="G92" s="63" t="n">
        <x:f>'Actual inputs'!G36</x:f>
        <x:v>420000</x:v>
      </x:c>
      <x:c r="H92" s="63" t="n">
        <x:f>'Actual inputs'!H36</x:f>
        <x:v>420000</x:v>
      </x:c>
      <x:c r="I92" s="63" t="n">
        <x:f>'Actual inputs'!I36</x:f>
        <x:v>420000</x:v>
      </x:c>
      <x:c r="J92" s="63" t="n">
        <x:f>'Actual inputs'!J36</x:f>
        <x:v>420000</x:v>
      </x:c>
      <x:c r="K92" s="63" t="n">
        <x:f>'Actual inputs'!K36</x:f>
        <x:v>420000</x:v>
      </x:c>
      <x:c r="L92" s="63" t="n">
        <x:f>'Actual inputs'!L36</x:f>
        <x:v>420000</x:v>
      </x:c>
      <x:c r="M92" s="34" t="n">
        <x:f>IF($E$4=1,IF(ISNUMBER(M93),M93,NA()),IF($E$4=2,IF(ISNUMBER(M94),M94,NA()),NA()))</x:f>
        <x:v>420000</x:v>
      </x:c>
      <x:c r="N92" s="34" t="n">
        <x:f>IF($E$4=1,IF(ISNUMBER(N93),N93,NA()),IF($E$4=2,IF(ISNUMBER(N94),N94,NA()),NA()))</x:f>
        <x:v>420000</x:v>
      </x:c>
      <x:c r="O92" s="34" t="n">
        <x:f>IF($E$4=1,IF(ISNUMBER(O93),O93,NA()),IF($E$4=2,IF(ISNUMBER(O94),O94,NA()),NA()))</x:f>
        <x:v>420000</x:v>
      </x:c>
      <x:c r="P92" s="34" t="n">
        <x:f>IF($E$4=1,IF(ISNUMBER(P93),P93,NA()),IF($E$4=2,IF(ISNUMBER(P94),P94,NA()),NA()))</x:f>
        <x:v>420000</x:v>
      </x:c>
      <x:c r="Q92" s="3"/>
    </x:row>
    <x:row r="93" ht="21" customHeight="1">
      <x:c r="A93" s="2"/>
      <x:c r="B93" s="2"/>
      <x:c r="C93" s="2" t="str">
        <x:v>Base</x:v>
      </x:c>
      <x:c r="D93" s="2"/>
      <x:c r="E93" s="3"/>
      <x:c r="F93" s="3"/>
      <x:c r="G93" s="3"/>
      <x:c r="H93" s="3"/>
      <x:c r="I93" s="3"/>
      <x:c r="J93" s="3"/>
      <x:c r="K93" s="3"/>
      <x:c r="L93" s="3"/>
      <x:c r="M93" s="20" t="n">
        <x:v>420000</x:v>
      </x:c>
      <x:c r="N93" s="20" t="n">
        <x:v>420000</x:v>
      </x:c>
      <x:c r="O93" s="20" t="n">
        <x:v>420000</x:v>
      </x:c>
      <x:c r="P93" s="20" t="n">
        <x:v>420000</x:v>
      </x:c>
      <x:c r="Q93" s="3"/>
    </x:row>
    <x:row r="94" ht="21" customHeight="1">
      <x:c r="A94" s="2"/>
      <x:c r="B94" s="2"/>
      <x:c r="C94" s="2" t="str">
        <x:v>Downside</x:v>
      </x:c>
      <x:c r="D94" s="2"/>
      <x:c r="E94" s="3"/>
      <x:c r="F94" s="3"/>
      <x:c r="G94" s="3"/>
      <x:c r="H94" s="3"/>
      <x:c r="I94" s="3"/>
      <x:c r="J94" s="3"/>
      <x:c r="K94" s="3"/>
      <x:c r="L94" s="3"/>
      <x:c r="M94" s="20" t="n">
        <x:v>450550</x:v>
      </x:c>
      <x:c r="N94" s="20" t="n">
        <x:v>450550</x:v>
      </x:c>
      <x:c r="O94" s="20" t="n">
        <x:v>450550</x:v>
      </x:c>
      <x:c r="P94" s="20" t="n">
        <x:v>450550</x:v>
      </x:c>
      <x:c r="Q94" s="3"/>
    </x:row>
    <x:row r="95" ht="21" customHeight="1">
      <x:c r="A95" s="2"/>
      <x:c r="B95" s="2"/>
      <x:c r="C95" s="32" t="str">
        <x:v>CW-04 Approved cumulative variations — active</x:v>
      </x:c>
      <x:c r="D95" s="32"/>
      <x:c r="E95" s="63" t="n">
        <x:f>'Actual inputs'!E37</x:f>
        <x:v>0</x:v>
      </x:c>
      <x:c r="F95" s="63" t="n">
        <x:f>'Actual inputs'!F37</x:f>
        <x:v>0</x:v>
      </x:c>
      <x:c r="G95" s="63" t="n">
        <x:f>'Actual inputs'!G37</x:f>
        <x:v>0</x:v>
      </x:c>
      <x:c r="H95" s="63" t="n">
        <x:f>'Actual inputs'!H37</x:f>
        <x:v>0</x:v>
      </x:c>
      <x:c r="I95" s="63" t="n">
        <x:f>'Actual inputs'!I37</x:f>
        <x:v>0</x:v>
      </x:c>
      <x:c r="J95" s="63" t="n">
        <x:f>'Actual inputs'!J37</x:f>
        <x:v>7200</x:v>
      </x:c>
      <x:c r="K95" s="63" t="n">
        <x:f>'Actual inputs'!K37</x:f>
        <x:v>7200</x:v>
      </x:c>
      <x:c r="L95" s="63" t="n">
        <x:f>'Actual inputs'!L37</x:f>
        <x:v>7200</x:v>
      </x:c>
      <x:c r="M95" s="34" t="n">
        <x:f>IF($E$4=1,IF(ISNUMBER(M96),M96,NA()),IF($E$4=2,IF(ISNUMBER(M97),M97,NA()),NA()))</x:f>
        <x:v>18000</x:v>
      </x:c>
      <x:c r="N95" s="34" t="n">
        <x:f>IF($E$4=1,IF(ISNUMBER(N96),N96,NA()),IF($E$4=2,IF(ISNUMBER(N97),N97,NA()),NA()))</x:f>
        <x:v>18000</x:v>
      </x:c>
      <x:c r="O95" s="34" t="n">
        <x:f>IF($E$4=1,IF(ISNUMBER(O96),O96,NA()),IF($E$4=2,IF(ISNUMBER(O97),O97,NA()),NA()))</x:f>
        <x:v>18000</x:v>
      </x:c>
      <x:c r="P95" s="34" t="n">
        <x:f>IF($E$4=1,IF(ISNUMBER(P96),P96,NA()),IF($E$4=2,IF(ISNUMBER(P97),P97,NA()),NA()))</x:f>
        <x:v>18000</x:v>
      </x:c>
      <x:c r="Q95" s="3"/>
    </x:row>
    <x:row r="96" ht="21" customHeight="1">
      <x:c r="A96" s="2"/>
      <x:c r="B96" s="2"/>
      <x:c r="C96" s="2" t="str">
        <x:v>Base</x:v>
      </x:c>
      <x:c r="D96" s="2"/>
      <x:c r="E96" s="3"/>
      <x:c r="F96" s="3"/>
      <x:c r="G96" s="3"/>
      <x:c r="H96" s="3"/>
      <x:c r="I96" s="3"/>
      <x:c r="J96" s="3"/>
      <x:c r="K96" s="3"/>
      <x:c r="L96" s="3"/>
      <x:c r="M96" s="20" t="n">
        <x:v>18000</x:v>
      </x:c>
      <x:c r="N96" s="20" t="n">
        <x:v>18000</x:v>
      </x:c>
      <x:c r="O96" s="20" t="n">
        <x:v>18000</x:v>
      </x:c>
      <x:c r="P96" s="20" t="n">
        <x:v>18000</x:v>
      </x:c>
      <x:c r="Q96" s="3"/>
    </x:row>
    <x:row r="97" ht="21" customHeight="1">
      <x:c r="A97" s="2"/>
      <x:c r="B97" s="2"/>
      <x:c r="C97" s="2" t="str">
        <x:v>Downside</x:v>
      </x:c>
      <x:c r="D97" s="2"/>
      <x:c r="E97" s="3"/>
      <x:c r="F97" s="3"/>
      <x:c r="G97" s="3"/>
      <x:c r="H97" s="3"/>
      <x:c r="I97" s="3"/>
      <x:c r="J97" s="3"/>
      <x:c r="K97" s="3"/>
      <x:c r="L97" s="3"/>
      <x:c r="M97" s="20" t="n">
        <x:v>7200</x:v>
      </x:c>
      <x:c r="N97" s="20" t="n">
        <x:v>7200</x:v>
      </x:c>
      <x:c r="O97" s="20" t="n">
        <x:v>10800</x:v>
      </x:c>
      <x:c r="P97" s="20" t="n">
        <x:v>10800</x:v>
      </x:c>
      <x:c r="Q97" s="3"/>
    </x:row>
    <x:row r="98" ht="21" customHeight="1">
      <x:c r="A98" s="2"/>
      <x:c r="B98" s="2"/>
      <x:c r="C98" s="32" t="str">
        <x:v>CW-04 Gross progress billing — active</x:v>
      </x:c>
      <x:c r="D98" s="32"/>
      <x:c r="E98" s="63" t="n">
        <x:f>'Actual inputs'!E38</x:f>
        <x:v>0</x:v>
      </x:c>
      <x:c r="F98" s="63" t="n">
        <x:f>'Actual inputs'!F38</x:f>
        <x:v>0</x:v>
      </x:c>
      <x:c r="G98" s="63" t="n">
        <x:f>'Actual inputs'!G38</x:f>
        <x:v>0</x:v>
      </x:c>
      <x:c r="H98" s="63" t="n">
        <x:f>'Actual inputs'!H38</x:f>
        <x:v>0</x:v>
      </x:c>
      <x:c r="I98" s="63" t="n">
        <x:f>'Actual inputs'!I38</x:f>
        <x:v>40600</x:v>
      </x:c>
      <x:c r="J98" s="63" t="n">
        <x:f>'Actual inputs'!J38</x:f>
        <x:v>52871.14</x:v>
      </x:c>
      <x:c r="K98" s="63" t="n">
        <x:f>'Actual inputs'!K38</x:f>
        <x:v>58745.71</x:v>
      </x:c>
      <x:c r="L98" s="63" t="n">
        <x:f>'Actual inputs'!L38</x:f>
        <x:v>64620.29</x:v>
      </x:c>
      <x:c r="M98" s="34" t="n">
        <x:f>IF($E$4=1,IF(ISNUMBER(M99),M99,NA()),IF($E$4=2,IF(ISNUMBER(M100),M100,NA()),NA()))</x:f>
        <x:v>86700</x:v>
      </x:c>
      <x:c r="N98" s="34" t="n">
        <x:f>IF($E$4=1,IF(ISNUMBER(N99),N99,NA()),IF($E$4=2,IF(ISNUMBER(N100),N100,NA()),NA()))</x:f>
        <x:v>86700</x:v>
      </x:c>
      <x:c r="O98" s="34" t="n">
        <x:f>IF($E$4=1,IF(ISNUMBER(O99),O99,NA()),IF($E$4=2,IF(ISNUMBER(O100),O100,NA()),NA()))</x:f>
        <x:v>86700</x:v>
      </x:c>
      <x:c r="P98" s="34" t="n">
        <x:f>IF($E$4=1,IF(ISNUMBER(P99),P99,NA()),IF($E$4=2,IF(ISNUMBER(P100),P100,NA()),NA()))</x:f>
        <x:v>101062.86</x:v>
      </x:c>
      <x:c r="Q98" s="3"/>
    </x:row>
    <x:row r="99" ht="21" customHeight="1">
      <x:c r="A99" s="2"/>
      <x:c r="B99" s="2"/>
      <x:c r="C99" s="2" t="str">
        <x:v>Base</x:v>
      </x:c>
      <x:c r="D99" s="2"/>
      <x:c r="E99" s="3"/>
      <x:c r="F99" s="3"/>
      <x:c r="G99" s="3"/>
      <x:c r="H99" s="3"/>
      <x:c r="I99" s="3"/>
      <x:c r="J99" s="3"/>
      <x:c r="K99" s="3"/>
      <x:c r="L99" s="3"/>
      <x:c r="M99" s="20" t="n">
        <x:v>86700</x:v>
      </x:c>
      <x:c r="N99" s="20" t="n">
        <x:v>86700</x:v>
      </x:c>
      <x:c r="O99" s="20" t="n">
        <x:v>86700</x:v>
      </x:c>
      <x:c r="P99" s="20" t="n">
        <x:v>101062.86</x:v>
      </x:c>
      <x:c r="Q99" s="3"/>
    </x:row>
    <x:row r="100" ht="21" customHeight="1">
      <x:c r="A100" s="2"/>
      <x:c r="B100" s="2"/>
      <x:c r="C100" s="2" t="str">
        <x:v>Downside</x:v>
      </x:c>
      <x:c r="D100" s="2"/>
      <x:c r="E100" s="3"/>
      <x:c r="F100" s="3"/>
      <x:c r="G100" s="3"/>
      <x:c r="H100" s="3"/>
      <x:c r="I100" s="3"/>
      <x:c r="J100" s="3"/>
      <x:c r="K100" s="3"/>
      <x:c r="L100" s="3"/>
      <x:c r="M100" s="20" t="n">
        <x:v>71094</x:v>
      </x:c>
      <x:c r="N100" s="20" t="n">
        <x:v>71094</x:v>
      </x:c>
      <x:c r="O100" s="20" t="n">
        <x:v>71094</x:v>
      </x:c>
      <x:c r="P100" s="20" t="n">
        <x:v>88935.32</x:v>
      </x:c>
      <x:c r="Q100" s="3"/>
    </x:row>
    <x:row r="101" ht="21" customHeight="1">
      <x:c r="A101" s="2"/>
      <x:c r="B101" s="2"/>
      <x:c r="C101" s="32" t="str">
        <x:v>CW-04 Retention released into receivables — active</x:v>
      </x:c>
      <x:c r="D101" s="32"/>
      <x:c r="E101" s="63" t="n">
        <x:f>'Actual inputs'!E39</x:f>
        <x:v>0</x:v>
      </x:c>
      <x:c r="F101" s="63" t="n">
        <x:f>'Actual inputs'!F39</x:f>
        <x:v>0</x:v>
      </x:c>
      <x:c r="G101" s="63" t="n">
        <x:f>'Actual inputs'!G39</x:f>
        <x:v>0</x:v>
      </x:c>
      <x:c r="H101" s="63" t="n">
        <x:f>'Actual inputs'!H39</x:f>
        <x:v>0</x:v>
      </x:c>
      <x:c r="I101" s="63" t="n">
        <x:f>'Actual inputs'!I39</x:f>
        <x:v>0</x:v>
      </x:c>
      <x:c r="J101" s="63" t="n">
        <x:f>'Actual inputs'!J39</x:f>
        <x:v>0</x:v>
      </x:c>
      <x:c r="K101" s="63" t="n">
        <x:f>'Actual inputs'!K39</x:f>
        <x:v>0</x:v>
      </x:c>
      <x:c r="L101" s="63" t="n">
        <x:f>'Actual inputs'!L39</x:f>
        <x:v>0</x:v>
      </x:c>
      <x:c r="M101" s="34" t="n">
        <x:f>IF($E$4=1,IF(ISNUMBER(M102),M102,NA()),IF($E$4=2,IF(ISNUMBER(M103),M103,NA()),NA()))</x:f>
        <x:v>0</x:v>
      </x:c>
      <x:c r="N101" s="34" t="n">
        <x:f>IF($E$4=1,IF(ISNUMBER(N102),N102,NA()),IF($E$4=2,IF(ISNUMBER(N103),N103,NA()),NA()))</x:f>
        <x:v>0</x:v>
      </x:c>
      <x:c r="O101" s="34" t="n">
        <x:f>IF($E$4=1,IF(ISNUMBER(O102),O102,NA()),IF($E$4=2,IF(ISNUMBER(O103),O103,NA()),NA()))</x:f>
        <x:v>0</x:v>
      </x:c>
      <x:c r="P101" s="34" t="n">
        <x:f>IF($E$4=1,IF(ISNUMBER(P102),P102,NA()),IF($E$4=2,IF(ISNUMBER(P103),P103,NA()),NA()))</x:f>
        <x:v>0</x:v>
      </x:c>
      <x:c r="Q101" s="3"/>
    </x:row>
    <x:row r="102" ht="21" customHeight="1">
      <x:c r="A102" s="2"/>
      <x:c r="B102" s="2"/>
      <x:c r="C102" s="2" t="str">
        <x:v>Base</x:v>
      </x:c>
      <x:c r="D102" s="2"/>
      <x:c r="E102" s="3"/>
      <x:c r="F102" s="3"/>
      <x:c r="G102" s="3"/>
      <x:c r="H102" s="3"/>
      <x:c r="I102" s="3"/>
      <x:c r="J102" s="3"/>
      <x:c r="K102" s="3"/>
      <x:c r="L102" s="3"/>
      <x:c r="M102" s="20" t="n">
        <x:v>0</x:v>
      </x:c>
      <x:c r="N102" s="20" t="n">
        <x:v>0</x:v>
      </x:c>
      <x:c r="O102" s="20" t="n">
        <x:v>0</x:v>
      </x:c>
      <x:c r="P102" s="20" t="n">
        <x:v>0</x:v>
      </x:c>
      <x:c r="Q102" s="3"/>
    </x:row>
    <x:row r="103" ht="21" customHeight="1">
      <x:c r="A103" s="2"/>
      <x:c r="B103" s="2"/>
      <x:c r="C103" s="2" t="str">
        <x:v>Downside</x:v>
      </x:c>
      <x:c r="D103" s="2"/>
      <x:c r="E103" s="3"/>
      <x:c r="F103" s="3"/>
      <x:c r="G103" s="3"/>
      <x:c r="H103" s="3"/>
      <x:c r="I103" s="3"/>
      <x:c r="J103" s="3"/>
      <x:c r="K103" s="3"/>
      <x:c r="L103" s="3"/>
      <x:c r="M103" s="20" t="n">
        <x:v>0</x:v>
      </x:c>
      <x:c r="N103" s="20" t="n">
        <x:v>0</x:v>
      </x:c>
      <x:c r="O103" s="20" t="n">
        <x:v>0</x:v>
      </x:c>
      <x:c r="P103" s="20" t="n">
        <x:v>0</x:v>
      </x:c>
      <x:c r="Q103" s="3"/>
    </x:row>
    <x:row r="104" ht="21" customHeight="1">
      <x:c r="A104" s="2"/>
      <x:c r="B104" s="2"/>
      <x:c r="C104" s="32" t="str">
        <x:v>CW-04 Committed share of remaining cost — active</x:v>
      </x:c>
      <x:c r="D104" s="32"/>
      <x:c r="E104" s="65" t="n">
        <x:f>'Actual inputs'!E40</x:f>
        <x:v>0.72</x:v>
      </x:c>
      <x:c r="F104" s="65" t="n">
        <x:f>'Actual inputs'!F40</x:f>
        <x:v>0.72</x:v>
      </x:c>
      <x:c r="G104" s="65" t="n">
        <x:f>'Actual inputs'!G40</x:f>
        <x:v>0.72</x:v>
      </x:c>
      <x:c r="H104" s="65" t="n">
        <x:f>'Actual inputs'!H40</x:f>
        <x:v>0.72</x:v>
      </x:c>
      <x:c r="I104" s="65" t="n">
        <x:f>'Actual inputs'!I40</x:f>
        <x:v>0.72</x:v>
      </x:c>
      <x:c r="J104" s="65" t="n">
        <x:f>'Actual inputs'!J40</x:f>
        <x:v>0.72</x:v>
      </x:c>
      <x:c r="K104" s="65" t="n">
        <x:f>'Actual inputs'!K40</x:f>
        <x:v>0.72</x:v>
      </x:c>
      <x:c r="L104" s="65" t="n">
        <x:f>'Actual inputs'!L40</x:f>
        <x:v>0.72</x:v>
      </x:c>
      <x:c r="M104" s="38" t="n">
        <x:f>IF($E$4=1,IF(ISNUMBER(M105),M105,NA()),IF($E$4=2,IF(ISNUMBER(M106),M106,NA()),NA()))</x:f>
        <x:v>0.78</x:v>
      </x:c>
      <x:c r="N104" s="38" t="n">
        <x:f>IF($E$4=1,IF(ISNUMBER(N105),N105,NA()),IF($E$4=2,IF(ISNUMBER(N106),N106,NA()),NA()))</x:f>
        <x:v>0.78</x:v>
      </x:c>
      <x:c r="O104" s="38" t="n">
        <x:f>IF($E$4=1,IF(ISNUMBER(O105),O105,NA()),IF($E$4=2,IF(ISNUMBER(O106),O106,NA()),NA()))</x:f>
        <x:v>0.78</x:v>
      </x:c>
      <x:c r="P104" s="38" t="n">
        <x:f>IF($E$4=1,IF(ISNUMBER(P105),P105,NA()),IF($E$4=2,IF(ISNUMBER(P106),P106,NA()),NA()))</x:f>
        <x:v>0.78</x:v>
      </x:c>
      <x:c r="Q104" s="3"/>
    </x:row>
    <x:row r="105" ht="21" customHeight="1">
      <x:c r="A105" s="2"/>
      <x:c r="B105" s="2"/>
      <x:c r="C105" s="2" t="str">
        <x:v>Base</x:v>
      </x:c>
      <x:c r="D105" s="2"/>
      <x:c r="E105" s="39"/>
      <x:c r="F105" s="39"/>
      <x:c r="G105" s="39"/>
      <x:c r="H105" s="39"/>
      <x:c r="I105" s="39"/>
      <x:c r="J105" s="39"/>
      <x:c r="K105" s="39"/>
      <x:c r="L105" s="39"/>
      <x:c r="M105" s="21" t="n">
        <x:v>0.78</x:v>
      </x:c>
      <x:c r="N105" s="21" t="n">
        <x:v>0.78</x:v>
      </x:c>
      <x:c r="O105" s="21" t="n">
        <x:v>0.78</x:v>
      </x:c>
      <x:c r="P105" s="21" t="n">
        <x:v>0.78</x:v>
      </x:c>
      <x:c r="Q105" s="3"/>
    </x:row>
    <x:row r="106" ht="21" customHeight="1">
      <x:c r="A106" s="2"/>
      <x:c r="B106" s="2"/>
      <x:c r="C106" s="2" t="str">
        <x:v>Downside</x:v>
      </x:c>
      <x:c r="D106" s="2"/>
      <x:c r="E106" s="39"/>
      <x:c r="F106" s="39"/>
      <x:c r="G106" s="39"/>
      <x:c r="H106" s="39"/>
      <x:c r="I106" s="39"/>
      <x:c r="J106" s="39"/>
      <x:c r="K106" s="39"/>
      <x:c r="L106" s="39"/>
      <x:c r="M106" s="21" t="n">
        <x:v>0.88</x:v>
      </x:c>
      <x:c r="N106" s="21" t="n">
        <x:v>0.88</x:v>
      </x:c>
      <x:c r="O106" s="21" t="n">
        <x:v>0.88</x:v>
      </x:c>
      <x:c r="P106" s="21" t="n">
        <x:v>0.88</x:v>
      </x:c>
      <x:c r="Q106" s="3"/>
    </x:row>
    <x:row r="107" ht="21" customHeight="1">
      <x:c r="A107" s="2"/>
      <x:c r="B107" s="2"/>
      <x:c r="C107" s="32" t="str">
        <x:v>CW-05 Cost incurred — active</x:v>
      </x:c>
      <x:c r="D107" s="32"/>
      <x:c r="E107" s="63" t="n">
        <x:f>'Actual inputs'!E41</x:f>
        <x:v>0</x:v>
      </x:c>
      <x:c r="F107" s="63" t="n">
        <x:f>'Actual inputs'!F41</x:f>
        <x:v>0</x:v>
      </x:c>
      <x:c r="G107" s="63" t="n">
        <x:f>'Actual inputs'!G41</x:f>
        <x:v>0</x:v>
      </x:c>
      <x:c r="H107" s="63" t="n">
        <x:f>'Actual inputs'!H41</x:f>
        <x:v>0</x:v>
      </x:c>
      <x:c r="I107" s="63" t="n">
        <x:f>'Actual inputs'!I41</x:f>
        <x:v>0</x:v>
      </x:c>
      <x:c r="J107" s="63" t="n">
        <x:f>'Actual inputs'!J41</x:f>
        <x:v>0</x:v>
      </x:c>
      <x:c r="K107" s="63" t="n">
        <x:f>'Actual inputs'!K41</x:f>
        <x:v>40000</x:v>
      </x:c>
      <x:c r="L107" s="63" t="n">
        <x:f>'Actual inputs'!L41</x:f>
        <x:v>55000</x:v>
      </x:c>
      <x:c r="M107" s="34" t="n">
        <x:f>IF($E$4=1,IF(ISNUMBER(M108),M108,NA()),IF($E$4=2,IF(ISNUMBER(M109),M109,NA()),NA()))</x:f>
        <x:v>70000</x:v>
      </x:c>
      <x:c r="N107" s="34" t="n">
        <x:f>IF($E$4=1,IF(ISNUMBER(N108),N108,NA()),IF($E$4=2,IF(ISNUMBER(N109),N109,NA()),NA()))</x:f>
        <x:v>80000</x:v>
      </x:c>
      <x:c r="O107" s="34" t="n">
        <x:f>IF($E$4=1,IF(ISNUMBER(O108),O108,NA()),IF($E$4=2,IF(ISNUMBER(O109),O109,NA()),NA()))</x:f>
        <x:v>100000</x:v>
      </x:c>
      <x:c r="P107" s="34" t="n">
        <x:f>IF($E$4=1,IF(ISNUMBER(P108),P108,NA()),IF($E$4=2,IF(ISNUMBER(P109),P109,NA()),NA()))</x:f>
        <x:v>115000</x:v>
      </x:c>
      <x:c r="Q107" s="3"/>
    </x:row>
    <x:row r="108" ht="21" customHeight="1">
      <x:c r="A108" s="2"/>
      <x:c r="B108" s="2"/>
      <x:c r="C108" s="2" t="str">
        <x:v>Base</x:v>
      </x:c>
      <x:c r="D108" s="2"/>
      <x:c r="E108" s="3"/>
      <x:c r="F108" s="3"/>
      <x:c r="G108" s="3"/>
      <x:c r="H108" s="3"/>
      <x:c r="I108" s="3"/>
      <x:c r="J108" s="3"/>
      <x:c r="K108" s="3"/>
      <x:c r="L108" s="3"/>
      <x:c r="M108" s="20" t="n">
        <x:v>70000</x:v>
      </x:c>
      <x:c r="N108" s="20" t="n">
        <x:v>80000</x:v>
      </x:c>
      <x:c r="O108" s="20" t="n">
        <x:v>100000</x:v>
      </x:c>
      <x:c r="P108" s="20" t="n">
        <x:v>115000</x:v>
      </x:c>
      <x:c r="Q108" s="3"/>
    </x:row>
    <x:row r="109" ht="21" customHeight="1">
      <x:c r="A109" s="2"/>
      <x:c r="B109" s="2"/>
      <x:c r="C109" s="2" t="str">
        <x:v>Downside</x:v>
      </x:c>
      <x:c r="D109" s="2"/>
      <x:c r="E109" s="3"/>
      <x:c r="F109" s="3"/>
      <x:c r="G109" s="3"/>
      <x:c r="H109" s="3"/>
      <x:c r="I109" s="3"/>
      <x:c r="J109" s="3"/>
      <x:c r="K109" s="3"/>
      <x:c r="L109" s="3"/>
      <x:c r="M109" s="20" t="n">
        <x:v>79100</x:v>
      </x:c>
      <x:c r="N109" s="20" t="n">
        <x:v>90400</x:v>
      </x:c>
      <x:c r="O109" s="20" t="n">
        <x:v>113000</x:v>
      </x:c>
      <x:c r="P109" s="20" t="n">
        <x:v>129950</x:v>
      </x:c>
      <x:c r="Q109" s="3"/>
    </x:row>
    <x:row r="110" ht="21" customHeight="1">
      <x:c r="A110" s="2"/>
      <x:c r="B110" s="2"/>
      <x:c r="C110" s="32" t="str">
        <x:v>CW-05 Estimated total cost — active</x:v>
      </x:c>
      <x:c r="D110" s="32"/>
      <x:c r="E110" s="63" t="n">
        <x:f>'Actual inputs'!E42</x:f>
        <x:v>460000</x:v>
      </x:c>
      <x:c r="F110" s="63" t="n">
        <x:f>'Actual inputs'!F42</x:f>
        <x:v>460000</x:v>
      </x:c>
      <x:c r="G110" s="63" t="n">
        <x:f>'Actual inputs'!G42</x:f>
        <x:v>460000</x:v>
      </x:c>
      <x:c r="H110" s="63" t="n">
        <x:f>'Actual inputs'!H42</x:f>
        <x:v>460000</x:v>
      </x:c>
      <x:c r="I110" s="63" t="n">
        <x:f>'Actual inputs'!I42</x:f>
        <x:v>460000</x:v>
      </x:c>
      <x:c r="J110" s="63" t="n">
        <x:f>'Actual inputs'!J42</x:f>
        <x:v>460000</x:v>
      </x:c>
      <x:c r="K110" s="63" t="n">
        <x:f>'Actual inputs'!K42</x:f>
        <x:v>460000</x:v>
      </x:c>
      <x:c r="L110" s="63" t="n">
        <x:f>'Actual inputs'!L42</x:f>
        <x:v>460000</x:v>
      </x:c>
      <x:c r="M110" s="34" t="n">
        <x:f>IF($E$4=1,IF(ISNUMBER(M111),M111,NA()),IF($E$4=2,IF(ISNUMBER(M112),M112,NA()),NA()))</x:f>
        <x:v>460000</x:v>
      </x:c>
      <x:c r="N110" s="34" t="n">
        <x:f>IF($E$4=1,IF(ISNUMBER(N111),N111,NA()),IF($E$4=2,IF(ISNUMBER(N112),N112,NA()),NA()))</x:f>
        <x:v>460000</x:v>
      </x:c>
      <x:c r="O110" s="34" t="n">
        <x:f>IF($E$4=1,IF(ISNUMBER(O111),O111,NA()),IF($E$4=2,IF(ISNUMBER(O112),O112,NA()),NA()))</x:f>
        <x:v>460000</x:v>
      </x:c>
      <x:c r="P110" s="34" t="n">
        <x:f>IF($E$4=1,IF(ISNUMBER(P111),P111,NA()),IF($E$4=2,IF(ISNUMBER(P112),P112,NA()),NA()))</x:f>
        <x:v>460000</x:v>
      </x:c>
      <x:c r="Q110" s="3"/>
    </x:row>
    <x:row r="111" ht="21" customHeight="1">
      <x:c r="A111" s="2"/>
      <x:c r="B111" s="2"/>
      <x:c r="C111" s="2" t="str">
        <x:v>Base</x:v>
      </x:c>
      <x:c r="D111" s="2"/>
      <x:c r="E111" s="3"/>
      <x:c r="F111" s="3"/>
      <x:c r="G111" s="3"/>
      <x:c r="H111" s="3"/>
      <x:c r="I111" s="3"/>
      <x:c r="J111" s="3"/>
      <x:c r="K111" s="3"/>
      <x:c r="L111" s="3"/>
      <x:c r="M111" s="20" t="n">
        <x:v>460000</x:v>
      </x:c>
      <x:c r="N111" s="20" t="n">
        <x:v>460000</x:v>
      </x:c>
      <x:c r="O111" s="20" t="n">
        <x:v>460000</x:v>
      </x:c>
      <x:c r="P111" s="20" t="n">
        <x:v>460000</x:v>
      </x:c>
      <x:c r="Q111" s="3"/>
    </x:row>
    <x:row r="112" ht="21" customHeight="1">
      <x:c r="A112" s="2"/>
      <x:c r="B112" s="2"/>
      <x:c r="C112" s="2" t="str">
        <x:v>Downside</x:v>
      </x:c>
      <x:c r="D112" s="2"/>
      <x:c r="E112" s="3"/>
      <x:c r="F112" s="3"/>
      <x:c r="G112" s="3"/>
      <x:c r="H112" s="3"/>
      <x:c r="I112" s="3"/>
      <x:c r="J112" s="3"/>
      <x:c r="K112" s="3"/>
      <x:c r="L112" s="3"/>
      <x:c r="M112" s="20" t="n">
        <x:v>507450</x:v>
      </x:c>
      <x:c r="N112" s="20" t="n">
        <x:v>507450</x:v>
      </x:c>
      <x:c r="O112" s="20" t="n">
        <x:v>507450</x:v>
      </x:c>
      <x:c r="P112" s="20" t="n">
        <x:v>507450</x:v>
      </x:c>
      <x:c r="Q112" s="3"/>
    </x:row>
    <x:row r="113" ht="21" customHeight="1">
      <x:c r="A113" s="2"/>
      <x:c r="B113" s="2"/>
      <x:c r="C113" s="32" t="str">
        <x:v>CW-05 Approved cumulative variations — active</x:v>
      </x:c>
      <x:c r="D113" s="32"/>
      <x:c r="E113" s="63" t="n">
        <x:f>'Actual inputs'!E43</x:f>
        <x:v>0</x:v>
      </x:c>
      <x:c r="F113" s="63" t="n">
        <x:f>'Actual inputs'!F43</x:f>
        <x:v>0</x:v>
      </x:c>
      <x:c r="G113" s="63" t="n">
        <x:f>'Actual inputs'!G43</x:f>
        <x:v>0</x:v>
      </x:c>
      <x:c r="H113" s="63" t="n">
        <x:f>'Actual inputs'!H43</x:f>
        <x:v>0</x:v>
      </x:c>
      <x:c r="I113" s="63" t="n">
        <x:f>'Actual inputs'!I43</x:f>
        <x:v>0</x:v>
      </x:c>
      <x:c r="J113" s="63" t="n">
        <x:f>'Actual inputs'!J43</x:f>
        <x:v>8800</x:v>
      </x:c>
      <x:c r="K113" s="63" t="n">
        <x:f>'Actual inputs'!K43</x:f>
        <x:v>8800</x:v>
      </x:c>
      <x:c r="L113" s="63" t="n">
        <x:f>'Actual inputs'!L43</x:f>
        <x:v>8800</x:v>
      </x:c>
      <x:c r="M113" s="34" t="n">
        <x:f>IF($E$4=1,IF(ISNUMBER(M114),M114,NA()),IF($E$4=2,IF(ISNUMBER(M115),M115,NA()),NA()))</x:f>
        <x:v>22000</x:v>
      </x:c>
      <x:c r="N113" s="34" t="n">
        <x:f>IF($E$4=1,IF(ISNUMBER(N114),N114,NA()),IF($E$4=2,IF(ISNUMBER(N115),N115,NA()),NA()))</x:f>
        <x:v>22000</x:v>
      </x:c>
      <x:c r="O113" s="34" t="n">
        <x:f>IF($E$4=1,IF(ISNUMBER(O114),O114,NA()),IF($E$4=2,IF(ISNUMBER(O115),O115,NA()),NA()))</x:f>
        <x:v>22000</x:v>
      </x:c>
      <x:c r="P113" s="34" t="n">
        <x:f>IF($E$4=1,IF(ISNUMBER(P114),P114,NA()),IF($E$4=2,IF(ISNUMBER(P115),P115,NA()),NA()))</x:f>
        <x:v>22000</x:v>
      </x:c>
      <x:c r="Q113" s="3"/>
    </x:row>
    <x:row r="114" ht="21" customHeight="1">
      <x:c r="A114" s="2"/>
      <x:c r="B114" s="2"/>
      <x:c r="C114" s="2" t="str">
        <x:v>Base</x:v>
      </x:c>
      <x:c r="D114" s="2"/>
      <x:c r="E114" s="3"/>
      <x:c r="F114" s="3"/>
      <x:c r="G114" s="3"/>
      <x:c r="H114" s="3"/>
      <x:c r="I114" s="3"/>
      <x:c r="J114" s="3"/>
      <x:c r="K114" s="3"/>
      <x:c r="L114" s="3"/>
      <x:c r="M114" s="20" t="n">
        <x:v>22000</x:v>
      </x:c>
      <x:c r="N114" s="20" t="n">
        <x:v>22000</x:v>
      </x:c>
      <x:c r="O114" s="20" t="n">
        <x:v>22000</x:v>
      </x:c>
      <x:c r="P114" s="20" t="n">
        <x:v>22000</x:v>
      </x:c>
      <x:c r="Q114" s="3"/>
    </x:row>
    <x:row r="115" ht="21" customHeight="1">
      <x:c r="A115" s="2"/>
      <x:c r="B115" s="2"/>
      <x:c r="C115" s="2" t="str">
        <x:v>Downside</x:v>
      </x:c>
      <x:c r="D115" s="2"/>
      <x:c r="E115" s="3"/>
      <x:c r="F115" s="3"/>
      <x:c r="G115" s="3"/>
      <x:c r="H115" s="3"/>
      <x:c r="I115" s="3"/>
      <x:c r="J115" s="3"/>
      <x:c r="K115" s="3"/>
      <x:c r="L115" s="3"/>
      <x:c r="M115" s="20" t="n">
        <x:v>8800</x:v>
      </x:c>
      <x:c r="N115" s="20" t="n">
        <x:v>8800</x:v>
      </x:c>
      <x:c r="O115" s="20" t="n">
        <x:v>13200</x:v>
      </x:c>
      <x:c r="P115" s="20" t="n">
        <x:v>13200</x:v>
      </x:c>
      <x:c r="Q115" s="3"/>
    </x:row>
    <x:row r="116" ht="21" customHeight="1">
      <x:c r="A116" s="2"/>
      <x:c r="B116" s="2"/>
      <x:c r="C116" s="32" t="str">
        <x:v>CW-05 Gross progress billing — active</x:v>
      </x:c>
      <x:c r="D116" s="32"/>
      <x:c r="E116" s="63" t="n">
        <x:f>'Actual inputs'!E44</x:f>
        <x:v>0</x:v>
      </x:c>
      <x:c r="F116" s="63" t="n">
        <x:f>'Actual inputs'!F44</x:f>
        <x:v>0</x:v>
      </x:c>
      <x:c r="G116" s="63" t="n">
        <x:f>'Actual inputs'!G44</x:f>
        <x:v>0</x:v>
      </x:c>
      <x:c r="H116" s="63" t="n">
        <x:f>'Actual inputs'!H44</x:f>
        <x:v>0</x:v>
      </x:c>
      <x:c r="I116" s="63" t="n">
        <x:f>'Actual inputs'!I44</x:f>
        <x:v>0</x:v>
      </x:c>
      <x:c r="J116" s="63" t="n">
        <x:f>'Actual inputs'!J44</x:f>
        <x:v>0</x:v>
      </x:c>
      <x:c r="K116" s="63" t="n">
        <x:f>'Actual inputs'!K44</x:f>
        <x:v>47570.09</x:v>
      </x:c>
      <x:c r="L116" s="63" t="n">
        <x:f>'Actual inputs'!L44</x:f>
        <x:v>65408.87</x:v>
      </x:c>
      <x:c r="M116" s="34" t="n">
        <x:f>IF($E$4=1,IF(ISNUMBER(M117),M117,NA()),IF($E$4=2,IF(ISNUMBER(M118),M118,NA()),NA()))</x:f>
        <x:v>102580.43</x:v>
      </x:c>
      <x:c r="N116" s="34" t="n">
        <x:f>IF($E$4=1,IF(ISNUMBER(N117),N117,NA()),IF($E$4=2,IF(ISNUMBER(N118),N118,NA()),NA()))</x:f>
        <x:v>117234.78</x:v>
      </x:c>
      <x:c r="O116" s="34" t="n">
        <x:f>IF($E$4=1,IF(ISNUMBER(O117),O117,NA()),IF($E$4=2,IF(ISNUMBER(O118),O118,NA()),NA()))</x:f>
        <x:v>146543.48</x:v>
      </x:c>
      <x:c r="P116" s="34" t="n">
        <x:f>IF($E$4=1,IF(ISNUMBER(P117),P117,NA()),IF($E$4=2,IF(ISNUMBER(P118),P118,NA()),NA()))</x:f>
        <x:v>162662.35</x:v>
      </x:c>
      <x:c r="Q116" s="3"/>
    </x:row>
    <x:row r="117" ht="21" customHeight="1">
      <x:c r="A117" s="2"/>
      <x:c r="B117" s="2"/>
      <x:c r="C117" s="2" t="str">
        <x:v>Base</x:v>
      </x:c>
      <x:c r="D117" s="2"/>
      <x:c r="E117" s="3"/>
      <x:c r="F117" s="3"/>
      <x:c r="G117" s="3"/>
      <x:c r="H117" s="3"/>
      <x:c r="I117" s="3"/>
      <x:c r="J117" s="3"/>
      <x:c r="K117" s="3"/>
      <x:c r="L117" s="3"/>
      <x:c r="M117" s="20" t="n">
        <x:v>102580.43</x:v>
      </x:c>
      <x:c r="N117" s="20" t="n">
        <x:v>117234.78</x:v>
      </x:c>
      <x:c r="O117" s="20" t="n">
        <x:v>146543.48</x:v>
      </x:c>
      <x:c r="P117" s="20" t="n">
        <x:v>162662.35</x:v>
      </x:c>
      <x:c r="Q117" s="3"/>
    </x:row>
    <x:row r="118" ht="21" customHeight="1">
      <x:c r="A118" s="2"/>
      <x:c r="B118" s="2"/>
      <x:c r="C118" s="2" t="str">
        <x:v>Downside</x:v>
      </x:c>
      <x:c r="D118" s="2"/>
      <x:c r="E118" s="3"/>
      <x:c r="F118" s="3"/>
      <x:c r="G118" s="3"/>
      <x:c r="H118" s="3"/>
      <x:c r="I118" s="3"/>
      <x:c r="J118" s="3"/>
      <x:c r="K118" s="3"/>
      <x:c r="L118" s="3"/>
      <x:c r="M118" s="20" t="n">
        <x:v>84115.95</x:v>
      </x:c>
      <x:c r="N118" s="20" t="n">
        <x:v>96132.52</x:v>
      </x:c>
      <x:c r="O118" s="20" t="n">
        <x:v>120165.65</x:v>
      </x:c>
      <x:c r="P118" s="20" t="n">
        <x:v>143142.87</x:v>
      </x:c>
      <x:c r="Q118" s="3"/>
    </x:row>
    <x:row r="119" ht="21" customHeight="1">
      <x:c r="A119" s="2"/>
      <x:c r="B119" s="2"/>
      <x:c r="C119" s="32" t="str">
        <x:v>CW-05 Retention released into receivables — active</x:v>
      </x:c>
      <x:c r="D119" s="32"/>
      <x:c r="E119" s="63" t="n">
        <x:f>'Actual inputs'!E45</x:f>
        <x:v>0</x:v>
      </x:c>
      <x:c r="F119" s="63" t="n">
        <x:f>'Actual inputs'!F45</x:f>
        <x:v>0</x:v>
      </x:c>
      <x:c r="G119" s="63" t="n">
        <x:f>'Actual inputs'!G45</x:f>
        <x:v>0</x:v>
      </x:c>
      <x:c r="H119" s="63" t="n">
        <x:f>'Actual inputs'!H45</x:f>
        <x:v>0</x:v>
      </x:c>
      <x:c r="I119" s="63" t="n">
        <x:f>'Actual inputs'!I45</x:f>
        <x:v>0</x:v>
      </x:c>
      <x:c r="J119" s="63" t="n">
        <x:f>'Actual inputs'!J45</x:f>
        <x:v>0</x:v>
      </x:c>
      <x:c r="K119" s="63" t="n">
        <x:f>'Actual inputs'!K45</x:f>
        <x:v>0</x:v>
      </x:c>
      <x:c r="L119" s="63" t="n">
        <x:f>'Actual inputs'!L45</x:f>
        <x:v>0</x:v>
      </x:c>
      <x:c r="M119" s="34" t="n">
        <x:f>IF($E$4=1,IF(ISNUMBER(M120),M120,NA()),IF($E$4=2,IF(ISNUMBER(M121),M121,NA()),NA()))</x:f>
        <x:v>0</x:v>
      </x:c>
      <x:c r="N119" s="34" t="n">
        <x:f>IF($E$4=1,IF(ISNUMBER(N120),N120,NA()),IF($E$4=2,IF(ISNUMBER(N121),N121,NA()),NA()))</x:f>
        <x:v>0</x:v>
      </x:c>
      <x:c r="O119" s="34" t="n">
        <x:f>IF($E$4=1,IF(ISNUMBER(O120),O120,NA()),IF($E$4=2,IF(ISNUMBER(O121),O121,NA()),NA()))</x:f>
        <x:v>0</x:v>
      </x:c>
      <x:c r="P119" s="34" t="n">
        <x:f>IF($E$4=1,IF(ISNUMBER(P120),P120,NA()),IF($E$4=2,IF(ISNUMBER(P121),P121,NA()),NA()))</x:f>
        <x:v>0</x:v>
      </x:c>
      <x:c r="Q119" s="3"/>
    </x:row>
    <x:row r="120" ht="21" customHeight="1">
      <x:c r="A120" s="2"/>
      <x:c r="B120" s="2"/>
      <x:c r="C120" s="2" t="str">
        <x:v>Base</x:v>
      </x:c>
      <x:c r="D120" s="2"/>
      <x:c r="E120" s="3"/>
      <x:c r="F120" s="3"/>
      <x:c r="G120" s="3"/>
      <x:c r="H120" s="3"/>
      <x:c r="I120" s="3"/>
      <x:c r="J120" s="3"/>
      <x:c r="K120" s="3"/>
      <x:c r="L120" s="3"/>
      <x:c r="M120" s="20" t="n">
        <x:v>0</x:v>
      </x:c>
      <x:c r="N120" s="20" t="n">
        <x:v>0</x:v>
      </x:c>
      <x:c r="O120" s="20" t="n">
        <x:v>0</x:v>
      </x:c>
      <x:c r="P120" s="20" t="n">
        <x:v>0</x:v>
      </x:c>
      <x:c r="Q120" s="3"/>
    </x:row>
    <x:row r="121" ht="21" customHeight="1">
      <x:c r="A121" s="2"/>
      <x:c r="B121" s="2"/>
      <x:c r="C121" s="2" t="str">
        <x:v>Downside</x:v>
      </x:c>
      <x:c r="D121" s="2"/>
      <x:c r="E121" s="3"/>
      <x:c r="F121" s="3"/>
      <x:c r="G121" s="3"/>
      <x:c r="H121" s="3"/>
      <x:c r="I121" s="3"/>
      <x:c r="J121" s="3"/>
      <x:c r="K121" s="3"/>
      <x:c r="L121" s="3"/>
      <x:c r="M121" s="20" t="n">
        <x:v>0</x:v>
      </x:c>
      <x:c r="N121" s="20" t="n">
        <x:v>0</x:v>
      </x:c>
      <x:c r="O121" s="20" t="n">
        <x:v>0</x:v>
      </x:c>
      <x:c r="P121" s="20" t="n">
        <x:v>0</x:v>
      </x:c>
      <x:c r="Q121" s="3"/>
    </x:row>
    <x:row r="122" ht="21" customHeight="1">
      <x:c r="A122" s="2"/>
      <x:c r="B122" s="2"/>
      <x:c r="C122" s="32" t="str">
        <x:v>CW-05 Committed share of remaining cost — active</x:v>
      </x:c>
      <x:c r="D122" s="32"/>
      <x:c r="E122" s="65" t="n">
        <x:f>'Actual inputs'!E46</x:f>
        <x:v>0.72</x:v>
      </x:c>
      <x:c r="F122" s="65" t="n">
        <x:f>'Actual inputs'!F46</x:f>
        <x:v>0.72</x:v>
      </x:c>
      <x:c r="G122" s="65" t="n">
        <x:f>'Actual inputs'!G46</x:f>
        <x:v>0.72</x:v>
      </x:c>
      <x:c r="H122" s="65" t="n">
        <x:f>'Actual inputs'!H46</x:f>
        <x:v>0.72</x:v>
      </x:c>
      <x:c r="I122" s="65" t="n">
        <x:f>'Actual inputs'!I46</x:f>
        <x:v>0.72</x:v>
      </x:c>
      <x:c r="J122" s="65" t="n">
        <x:f>'Actual inputs'!J46</x:f>
        <x:v>0.72</x:v>
      </x:c>
      <x:c r="K122" s="65" t="n">
        <x:f>'Actual inputs'!K46</x:f>
        <x:v>0.72</x:v>
      </x:c>
      <x:c r="L122" s="65" t="n">
        <x:f>'Actual inputs'!L46</x:f>
        <x:v>0.72</x:v>
      </x:c>
      <x:c r="M122" s="38" t="n">
        <x:f>IF($E$4=1,IF(ISNUMBER(M123),M123,NA()),IF($E$4=2,IF(ISNUMBER(M124),M124,NA()),NA()))</x:f>
        <x:v>0.78</x:v>
      </x:c>
      <x:c r="N122" s="38" t="n">
        <x:f>IF($E$4=1,IF(ISNUMBER(N123),N123,NA()),IF($E$4=2,IF(ISNUMBER(N124),N124,NA()),NA()))</x:f>
        <x:v>0.78</x:v>
      </x:c>
      <x:c r="O122" s="38" t="n">
        <x:f>IF($E$4=1,IF(ISNUMBER(O123),O123,NA()),IF($E$4=2,IF(ISNUMBER(O124),O124,NA()),NA()))</x:f>
        <x:v>0.78</x:v>
      </x:c>
      <x:c r="P122" s="38" t="n">
        <x:f>IF($E$4=1,IF(ISNUMBER(P123),P123,NA()),IF($E$4=2,IF(ISNUMBER(P124),P124,NA()),NA()))</x:f>
        <x:v>0.78</x:v>
      </x:c>
      <x:c r="Q122" s="3"/>
    </x:row>
    <x:row r="123" ht="21" customHeight="1">
      <x:c r="A123" s="2"/>
      <x:c r="B123" s="2"/>
      <x:c r="C123" s="2" t="str">
        <x:v>Base</x:v>
      </x:c>
      <x:c r="D123" s="2"/>
      <x:c r="E123" s="39"/>
      <x:c r="F123" s="39"/>
      <x:c r="G123" s="39"/>
      <x:c r="H123" s="39"/>
      <x:c r="I123" s="39"/>
      <x:c r="J123" s="39"/>
      <x:c r="K123" s="39"/>
      <x:c r="L123" s="39"/>
      <x:c r="M123" s="21" t="n">
        <x:v>0.78</x:v>
      </x:c>
      <x:c r="N123" s="21" t="n">
        <x:v>0.78</x:v>
      </x:c>
      <x:c r="O123" s="21" t="n">
        <x:v>0.78</x:v>
      </x:c>
      <x:c r="P123" s="21" t="n">
        <x:v>0.78</x:v>
      </x:c>
      <x:c r="Q123" s="3"/>
    </x:row>
    <x:row r="124" ht="21" customHeight="1">
      <x:c r="A124" s="2"/>
      <x:c r="B124" s="2"/>
      <x:c r="C124" s="2" t="str">
        <x:v>Downside</x:v>
      </x:c>
      <x:c r="D124" s="2"/>
      <x:c r="E124" s="39"/>
      <x:c r="F124" s="39"/>
      <x:c r="G124" s="39"/>
      <x:c r="H124" s="39"/>
      <x:c r="I124" s="39"/>
      <x:c r="J124" s="39"/>
      <x:c r="K124" s="39"/>
      <x:c r="L124" s="39"/>
      <x:c r="M124" s="21" t="n">
        <x:v>0.88</x:v>
      </x:c>
      <x:c r="N124" s="21" t="n">
        <x:v>0.88</x:v>
      </x:c>
      <x:c r="O124" s="21" t="n">
        <x:v>0.88</x:v>
      </x:c>
      <x:c r="P124" s="21" t="n">
        <x:v>0.88</x:v>
      </x:c>
      <x:c r="Q124" s="3"/>
    </x:row>
    <x:row r="125" ht="21" customHeight="1">
      <x:c r="A125" s="2"/>
      <x:c r="B125" s="2"/>
      <x:c r="C125" s="32" t="str">
        <x:v>CW-06 Cost incurred — active</x:v>
      </x:c>
      <x:c r="D125" s="32"/>
      <x:c r="E125" s="63" t="n">
        <x:f>'Actual inputs'!E47</x:f>
        <x:v>0</x:v>
      </x:c>
      <x:c r="F125" s="63" t="n">
        <x:f>'Actual inputs'!F47</x:f>
        <x:v>0</x:v>
      </x:c>
      <x:c r="G125" s="63" t="n">
        <x:f>'Actual inputs'!G47</x:f>
        <x:v>0</x:v>
      </x:c>
      <x:c r="H125" s="63" t="n">
        <x:f>'Actual inputs'!H47</x:f>
        <x:v>40000</x:v>
      </x:c>
      <x:c r="I125" s="63" t="n">
        <x:f>'Actual inputs'!I47</x:f>
        <x:v>45000</x:v>
      </x:c>
      <x:c r="J125" s="63" t="n">
        <x:f>'Actual inputs'!J47</x:f>
        <x:v>50000</x:v>
      </x:c>
      <x:c r="K125" s="63" t="n">
        <x:f>'Actual inputs'!K47</x:f>
        <x:v>55000</x:v>
      </x:c>
      <x:c r="L125" s="63" t="n">
        <x:f>'Actual inputs'!L47</x:f>
        <x:v>60000</x:v>
      </x:c>
      <x:c r="M125" s="34" t="n">
        <x:f>IF($E$4=1,IF(ISNUMBER(M126),M126,NA()),IF($E$4=2,IF(ISNUMBER(M127),M127,NA()),NA()))</x:f>
        <x:v>70000</x:v>
      </x:c>
      <x:c r="N125" s="34" t="n">
        <x:f>IF($E$4=1,IF(ISNUMBER(N126),N126,NA()),IF($E$4=2,IF(ISNUMBER(N127),N127,NA()),NA()))</x:f>
        <x:v>70000</x:v>
      </x:c>
      <x:c r="O125" s="34" t="n">
        <x:f>IF($E$4=1,IF(ISNUMBER(O126),O126,NA()),IF($E$4=2,IF(ISNUMBER(O127),O127,NA()),NA()))</x:f>
        <x:v>80000</x:v>
      </x:c>
      <x:c r="P125" s="34" t="n">
        <x:f>IF($E$4=1,IF(ISNUMBER(P126),P126,NA()),IF($E$4=2,IF(ISNUMBER(P127),P127,NA()),NA()))</x:f>
        <x:v>90000</x:v>
      </x:c>
      <x:c r="Q125" s="3"/>
    </x:row>
    <x:row r="126" ht="21" customHeight="1">
      <x:c r="A126" s="2"/>
      <x:c r="B126" s="2"/>
      <x:c r="C126" s="2" t="str">
        <x:v>Base</x:v>
      </x:c>
      <x:c r="D126" s="2"/>
      <x:c r="E126" s="3"/>
      <x:c r="F126" s="3"/>
      <x:c r="G126" s="3"/>
      <x:c r="H126" s="3"/>
      <x:c r="I126" s="3"/>
      <x:c r="J126" s="3"/>
      <x:c r="K126" s="3"/>
      <x:c r="L126" s="3"/>
      <x:c r="M126" s="20" t="n">
        <x:v>70000</x:v>
      </x:c>
      <x:c r="N126" s="20" t="n">
        <x:v>70000</x:v>
      </x:c>
      <x:c r="O126" s="20" t="n">
        <x:v>80000</x:v>
      </x:c>
      <x:c r="P126" s="20" t="n">
        <x:v>90000</x:v>
      </x:c>
      <x:c r="Q126" s="3"/>
    </x:row>
    <x:row r="127" ht="21" customHeight="1">
      <x:c r="A127" s="2"/>
      <x:c r="B127" s="2"/>
      <x:c r="C127" s="2" t="str">
        <x:v>Downside</x:v>
      </x:c>
      <x:c r="D127" s="2"/>
      <x:c r="E127" s="3"/>
      <x:c r="F127" s="3"/>
      <x:c r="G127" s="3"/>
      <x:c r="H127" s="3"/>
      <x:c r="I127" s="3"/>
      <x:c r="J127" s="3"/>
      <x:c r="K127" s="3"/>
      <x:c r="L127" s="3"/>
      <x:c r="M127" s="20" t="n">
        <x:v>79100</x:v>
      </x:c>
      <x:c r="N127" s="20" t="n">
        <x:v>79100</x:v>
      </x:c>
      <x:c r="O127" s="20" t="n">
        <x:v>90400</x:v>
      </x:c>
      <x:c r="P127" s="20" t="n">
        <x:v>101700</x:v>
      </x:c>
      <x:c r="Q127" s="3"/>
    </x:row>
    <x:row r="128" ht="21" customHeight="1">
      <x:c r="A128" s="2"/>
      <x:c r="B128" s="2"/>
      <x:c r="C128" s="32" t="str">
        <x:v>CW-06 Estimated total cost — active</x:v>
      </x:c>
      <x:c r="D128" s="32"/>
      <x:c r="E128" s="63" t="n">
        <x:f>'Actual inputs'!E48</x:f>
        <x:v>560000</x:v>
      </x:c>
      <x:c r="F128" s="63" t="n">
        <x:f>'Actual inputs'!F48</x:f>
        <x:v>560000</x:v>
      </x:c>
      <x:c r="G128" s="63" t="n">
        <x:f>'Actual inputs'!G48</x:f>
        <x:v>560000</x:v>
      </x:c>
      <x:c r="H128" s="63" t="n">
        <x:f>'Actual inputs'!H48</x:f>
        <x:v>560000</x:v>
      </x:c>
      <x:c r="I128" s="63" t="n">
        <x:f>'Actual inputs'!I48</x:f>
        <x:v>560000</x:v>
      </x:c>
      <x:c r="J128" s="63" t="n">
        <x:f>'Actual inputs'!J48</x:f>
        <x:v>560000</x:v>
      </x:c>
      <x:c r="K128" s="63" t="n">
        <x:f>'Actual inputs'!K48</x:f>
        <x:v>560000</x:v>
      </x:c>
      <x:c r="L128" s="63" t="n">
        <x:f>'Actual inputs'!L48</x:f>
        <x:v>560000</x:v>
      </x:c>
      <x:c r="M128" s="34" t="n">
        <x:f>IF($E$4=1,IF(ISNUMBER(M129),M129,NA()),IF($E$4=2,IF(ISNUMBER(M130),M130,NA()),NA()))</x:f>
        <x:v>560000</x:v>
      </x:c>
      <x:c r="N128" s="34" t="n">
        <x:f>IF($E$4=1,IF(ISNUMBER(N129),N129,NA()),IF($E$4=2,IF(ISNUMBER(N130),N130,NA()),NA()))</x:f>
        <x:v>560000</x:v>
      </x:c>
      <x:c r="O128" s="34" t="n">
        <x:f>IF($E$4=1,IF(ISNUMBER(O129),O129,NA()),IF($E$4=2,IF(ISNUMBER(O130),O130,NA()),NA()))</x:f>
        <x:v>560000</x:v>
      </x:c>
      <x:c r="P128" s="34" t="n">
        <x:f>IF($E$4=1,IF(ISNUMBER(P129),P129,NA()),IF($E$4=2,IF(ISNUMBER(P130),P130,NA()),NA()))</x:f>
        <x:v>560000</x:v>
      </x:c>
      <x:c r="Q128" s="3"/>
    </x:row>
    <x:row r="129" ht="21" customHeight="1">
      <x:c r="A129" s="2"/>
      <x:c r="B129" s="2"/>
      <x:c r="C129" s="2" t="str">
        <x:v>Base</x:v>
      </x:c>
      <x:c r="D129" s="2"/>
      <x:c r="E129" s="3"/>
      <x:c r="F129" s="3"/>
      <x:c r="G129" s="3"/>
      <x:c r="H129" s="3"/>
      <x:c r="I129" s="3"/>
      <x:c r="J129" s="3"/>
      <x:c r="K129" s="3"/>
      <x:c r="L129" s="3"/>
      <x:c r="M129" s="20" t="n">
        <x:v>560000</x:v>
      </x:c>
      <x:c r="N129" s="20" t="n">
        <x:v>560000</x:v>
      </x:c>
      <x:c r="O129" s="20" t="n">
        <x:v>560000</x:v>
      </x:c>
      <x:c r="P129" s="20" t="n">
        <x:v>560000</x:v>
      </x:c>
      <x:c r="Q129" s="3"/>
    </x:row>
    <x:row r="130" ht="21" customHeight="1">
      <x:c r="A130" s="2"/>
      <x:c r="B130" s="2"/>
      <x:c r="C130" s="2" t="str">
        <x:v>Downside</x:v>
      </x:c>
      <x:c r="D130" s="2"/>
      <x:c r="E130" s="3"/>
      <x:c r="F130" s="3"/>
      <x:c r="G130" s="3"/>
      <x:c r="H130" s="3"/>
      <x:c r="I130" s="3"/>
      <x:c r="J130" s="3"/>
      <x:c r="K130" s="3"/>
      <x:c r="L130" s="3"/>
      <x:c r="M130" s="20" t="n">
        <x:v>600300</x:v>
      </x:c>
      <x:c r="N130" s="20" t="n">
        <x:v>600300</x:v>
      </x:c>
      <x:c r="O130" s="20" t="n">
        <x:v>600300</x:v>
      </x:c>
      <x:c r="P130" s="20" t="n">
        <x:v>600300</x:v>
      </x:c>
      <x:c r="Q130" s="3"/>
    </x:row>
    <x:row r="131" ht="21" customHeight="1">
      <x:c r="A131" s="2"/>
      <x:c r="B131" s="2"/>
      <x:c r="C131" s="32" t="str">
        <x:v>CW-06 Approved cumulative variations — active</x:v>
      </x:c>
      <x:c r="D131" s="32"/>
      <x:c r="E131" s="63" t="n">
        <x:f>'Actual inputs'!E49</x:f>
        <x:v>0</x:v>
      </x:c>
      <x:c r="F131" s="63" t="n">
        <x:f>'Actual inputs'!F49</x:f>
        <x:v>0</x:v>
      </x:c>
      <x:c r="G131" s="63" t="n">
        <x:f>'Actual inputs'!G49</x:f>
        <x:v>0</x:v>
      </x:c>
      <x:c r="H131" s="63" t="n">
        <x:f>'Actual inputs'!H49</x:f>
        <x:v>0</x:v>
      </x:c>
      <x:c r="I131" s="63" t="n">
        <x:f>'Actual inputs'!I49</x:f>
        <x:v>0</x:v>
      </x:c>
      <x:c r="J131" s="63" t="n">
        <x:f>'Actual inputs'!J49</x:f>
        <x:v>10400</x:v>
      </x:c>
      <x:c r="K131" s="63" t="n">
        <x:f>'Actual inputs'!K49</x:f>
        <x:v>10400</x:v>
      </x:c>
      <x:c r="L131" s="63" t="n">
        <x:f>'Actual inputs'!L49</x:f>
        <x:v>10400</x:v>
      </x:c>
      <x:c r="M131" s="34" t="n">
        <x:f>IF($E$4=1,IF(ISNUMBER(M132),M132,NA()),IF($E$4=2,IF(ISNUMBER(M133),M133,NA()),NA()))</x:f>
        <x:v>26000</x:v>
      </x:c>
      <x:c r="N131" s="34" t="n">
        <x:f>IF($E$4=1,IF(ISNUMBER(N132),N132,NA()),IF($E$4=2,IF(ISNUMBER(N133),N133,NA()),NA()))</x:f>
        <x:v>26000</x:v>
      </x:c>
      <x:c r="O131" s="34" t="n">
        <x:f>IF($E$4=1,IF(ISNUMBER(O132),O132,NA()),IF($E$4=2,IF(ISNUMBER(O133),O133,NA()),NA()))</x:f>
        <x:v>26000</x:v>
      </x:c>
      <x:c r="P131" s="34" t="n">
        <x:f>IF($E$4=1,IF(ISNUMBER(P132),P132,NA()),IF($E$4=2,IF(ISNUMBER(P133),P133,NA()),NA()))</x:f>
        <x:v>26000</x:v>
      </x:c>
      <x:c r="Q131" s="3"/>
    </x:row>
    <x:row r="132" ht="21" customHeight="1">
      <x:c r="A132" s="2"/>
      <x:c r="B132" s="2"/>
      <x:c r="C132" s="2" t="str">
        <x:v>Base</x:v>
      </x:c>
      <x:c r="D132" s="2"/>
      <x:c r="E132" s="3"/>
      <x:c r="F132" s="3"/>
      <x:c r="G132" s="3"/>
      <x:c r="H132" s="3"/>
      <x:c r="I132" s="3"/>
      <x:c r="J132" s="3"/>
      <x:c r="K132" s="3"/>
      <x:c r="L132" s="3"/>
      <x:c r="M132" s="20" t="n">
        <x:v>26000</x:v>
      </x:c>
      <x:c r="N132" s="20" t="n">
        <x:v>26000</x:v>
      </x:c>
      <x:c r="O132" s="20" t="n">
        <x:v>26000</x:v>
      </x:c>
      <x:c r="P132" s="20" t="n">
        <x:v>26000</x:v>
      </x:c>
      <x:c r="Q132" s="3"/>
    </x:row>
    <x:row r="133" ht="21" customHeight="1">
      <x:c r="A133" s="2"/>
      <x:c r="B133" s="2"/>
      <x:c r="C133" s="2" t="str">
        <x:v>Downside</x:v>
      </x:c>
      <x:c r="D133" s="2"/>
      <x:c r="E133" s="3"/>
      <x:c r="F133" s="3"/>
      <x:c r="G133" s="3"/>
      <x:c r="H133" s="3"/>
      <x:c r="I133" s="3"/>
      <x:c r="J133" s="3"/>
      <x:c r="K133" s="3"/>
      <x:c r="L133" s="3"/>
      <x:c r="M133" s="20" t="n">
        <x:v>10400</x:v>
      </x:c>
      <x:c r="N133" s="20" t="n">
        <x:v>10400</x:v>
      </x:c>
      <x:c r="O133" s="20" t="n">
        <x:v>15600</x:v>
      </x:c>
      <x:c r="P133" s="20" t="n">
        <x:v>15600</x:v>
      </x:c>
      <x:c r="Q133" s="3"/>
    </x:row>
    <x:row r="134" ht="21" customHeight="1">
      <x:c r="A134" s="2"/>
      <x:c r="B134" s="2"/>
      <x:c r="C134" s="32" t="str">
        <x:v>CW-06 Gross progress billing — active</x:v>
      </x:c>
      <x:c r="D134" s="32"/>
      <x:c r="E134" s="63" t="n">
        <x:f>'Actual inputs'!E50</x:f>
        <x:v>0</x:v>
      </x:c>
      <x:c r="F134" s="63" t="n">
        <x:f>'Actual inputs'!F50</x:f>
        <x:v>0</x:v>
      </x:c>
      <x:c r="G134" s="63" t="n">
        <x:f>'Actual inputs'!G50</x:f>
        <x:v>0</x:v>
      </x:c>
      <x:c r="H134" s="63" t="n">
        <x:f>'Actual inputs'!H50</x:f>
        <x:v>46607.14</x:v>
      </x:c>
      <x:c r="I134" s="63" t="n">
        <x:f>'Actual inputs'!I50</x:f>
        <x:v>52433.04</x:v>
      </x:c>
      <x:c r="J134" s="63" t="n">
        <x:f>'Actual inputs'!J50</x:f>
        <x:v>59066.79</x:v>
      </x:c>
      <x:c r="K134" s="63" t="n">
        <x:f>'Actual inputs'!K50</x:f>
        <x:v>64973.46</x:v>
      </x:c>
      <x:c r="L134" s="63" t="n">
        <x:f>'Actual inputs'!L50</x:f>
        <x:v>70880.14</x:v>
      </x:c>
      <x:c r="M134" s="34" t="n">
        <x:f>IF($E$4=1,IF(ISNUMBER(M135),M135,NA()),IF($E$4=2,IF(ISNUMBER(M136),M136,NA()),NA()))</x:f>
        <x:v>101850</x:v>
      </x:c>
      <x:c r="N134" s="34" t="n">
        <x:f>IF($E$4=1,IF(ISNUMBER(N135),N135,NA()),IF($E$4=2,IF(ISNUMBER(N136),N136,NA()),NA()))</x:f>
        <x:v>101850</x:v>
      </x:c>
      <x:c r="O134" s="34" t="n">
        <x:f>IF($E$4=1,IF(ISNUMBER(O135),O135,NA()),IF($E$4=2,IF(ISNUMBER(O136),O136,NA()),NA()))</x:f>
        <x:v>116400</x:v>
      </x:c>
      <x:c r="P134" s="34" t="n">
        <x:f>IF($E$4=1,IF(ISNUMBER(P135),P135,NA()),IF($E$4=2,IF(ISNUMBER(P136),P136,NA()),NA()))</x:f>
        <x:v>161939.43</x:v>
      </x:c>
      <x:c r="Q134" s="3"/>
    </x:row>
    <x:row r="135" ht="21" customHeight="1">
      <x:c r="A135" s="2"/>
      <x:c r="B135" s="2"/>
      <x:c r="C135" s="2" t="str">
        <x:v>Base</x:v>
      </x:c>
      <x:c r="D135" s="2"/>
      <x:c r="E135" s="3"/>
      <x:c r="F135" s="3"/>
      <x:c r="G135" s="3"/>
      <x:c r="H135" s="3"/>
      <x:c r="I135" s="3"/>
      <x:c r="J135" s="3"/>
      <x:c r="K135" s="3"/>
      <x:c r="L135" s="3"/>
      <x:c r="M135" s="20" t="n">
        <x:v>101850</x:v>
      </x:c>
      <x:c r="N135" s="20" t="n">
        <x:v>101850</x:v>
      </x:c>
      <x:c r="O135" s="20" t="n">
        <x:v>116400</x:v>
      </x:c>
      <x:c r="P135" s="20" t="n">
        <x:v>161939.43</x:v>
      </x:c>
      <x:c r="Q135" s="3"/>
    </x:row>
    <x:row r="136" ht="21" customHeight="1">
      <x:c r="A136" s="2"/>
      <x:c r="B136" s="2"/>
      <x:c r="C136" s="2" t="str">
        <x:v>Downside</x:v>
      </x:c>
      <x:c r="D136" s="2"/>
      <x:c r="E136" s="3"/>
      <x:c r="F136" s="3"/>
      <x:c r="G136" s="3"/>
      <x:c r="H136" s="3"/>
      <x:c r="I136" s="3"/>
      <x:c r="J136" s="3"/>
      <x:c r="K136" s="3"/>
      <x:c r="L136" s="3"/>
      <x:c r="M136" s="20" t="n">
        <x:v>83517</x:v>
      </x:c>
      <x:c r="N136" s="20" t="n">
        <x:v>83517</x:v>
      </x:c>
      <x:c r="O136" s="20" t="n">
        <x:v>95448</x:v>
      </x:c>
      <x:c r="P136" s="20" t="n">
        <x:v>142506.7</x:v>
      </x:c>
      <x:c r="Q136" s="3"/>
    </x:row>
    <x:row r="137" ht="21" customHeight="1">
      <x:c r="A137" s="2"/>
      <x:c r="B137" s="2"/>
      <x:c r="C137" s="32" t="str">
        <x:v>CW-06 Retention released into receivables — active</x:v>
      </x:c>
      <x:c r="D137" s="32"/>
      <x:c r="E137" s="63" t="n">
        <x:f>'Actual inputs'!E51</x:f>
        <x:v>0</x:v>
      </x:c>
      <x:c r="F137" s="63" t="n">
        <x:f>'Actual inputs'!F51</x:f>
        <x:v>0</x:v>
      </x:c>
      <x:c r="G137" s="63" t="n">
        <x:f>'Actual inputs'!G51</x:f>
        <x:v>0</x:v>
      </x:c>
      <x:c r="H137" s="63" t="n">
        <x:f>'Actual inputs'!H51</x:f>
        <x:v>0</x:v>
      </x:c>
      <x:c r="I137" s="63" t="n">
        <x:f>'Actual inputs'!I51</x:f>
        <x:v>0</x:v>
      </x:c>
      <x:c r="J137" s="63" t="n">
        <x:f>'Actual inputs'!J51</x:f>
        <x:v>0</x:v>
      </x:c>
      <x:c r="K137" s="63" t="n">
        <x:f>'Actual inputs'!K51</x:f>
        <x:v>0</x:v>
      </x:c>
      <x:c r="L137" s="63" t="n">
        <x:f>'Actual inputs'!L51</x:f>
        <x:v>0</x:v>
      </x:c>
      <x:c r="M137" s="34" t="n">
        <x:f>IF($E$4=1,IF(ISNUMBER(M138),M138,NA()),IF($E$4=2,IF(ISNUMBER(M139),M139,NA()),NA()))</x:f>
        <x:v>0</x:v>
      </x:c>
      <x:c r="N137" s="34" t="n">
        <x:f>IF($E$4=1,IF(ISNUMBER(N138),N138,NA()),IF($E$4=2,IF(ISNUMBER(N139),N139,NA()),NA()))</x:f>
        <x:v>0</x:v>
      </x:c>
      <x:c r="O137" s="34" t="n">
        <x:f>IF($E$4=1,IF(ISNUMBER(O138),O138,NA()),IF($E$4=2,IF(ISNUMBER(O139),O139,NA()),NA()))</x:f>
        <x:v>0</x:v>
      </x:c>
      <x:c r="P137" s="34" t="n">
        <x:f>IF($E$4=1,IF(ISNUMBER(P138),P138,NA()),IF($E$4=2,IF(ISNUMBER(P139),P139,NA()),NA()))</x:f>
        <x:v>0</x:v>
      </x:c>
      <x:c r="Q137" s="3"/>
    </x:row>
    <x:row r="138" ht="21" customHeight="1">
      <x:c r="A138" s="2"/>
      <x:c r="B138" s="2"/>
      <x:c r="C138" s="2" t="str">
        <x:v>Base</x:v>
      </x:c>
      <x:c r="D138" s="2"/>
      <x:c r="E138" s="3"/>
      <x:c r="F138" s="3"/>
      <x:c r="G138" s="3"/>
      <x:c r="H138" s="3"/>
      <x:c r="I138" s="3"/>
      <x:c r="J138" s="3"/>
      <x:c r="K138" s="3"/>
      <x:c r="L138" s="3"/>
      <x:c r="M138" s="20" t="n">
        <x:v>0</x:v>
      </x:c>
      <x:c r="N138" s="20" t="n">
        <x:v>0</x:v>
      </x:c>
      <x:c r="O138" s="20" t="n">
        <x:v>0</x:v>
      </x:c>
      <x:c r="P138" s="20" t="n">
        <x:v>0</x:v>
      </x:c>
      <x:c r="Q138" s="3"/>
    </x:row>
    <x:row r="139" ht="21" customHeight="1">
      <x:c r="A139" s="2"/>
      <x:c r="B139" s="2"/>
      <x:c r="C139" s="2" t="str">
        <x:v>Downside</x:v>
      </x:c>
      <x:c r="D139" s="2"/>
      <x:c r="E139" s="3"/>
      <x:c r="F139" s="3"/>
      <x:c r="G139" s="3"/>
      <x:c r="H139" s="3"/>
      <x:c r="I139" s="3"/>
      <x:c r="J139" s="3"/>
      <x:c r="K139" s="3"/>
      <x:c r="L139" s="3"/>
      <x:c r="M139" s="20" t="n">
        <x:v>0</x:v>
      </x:c>
      <x:c r="N139" s="20" t="n">
        <x:v>0</x:v>
      </x:c>
      <x:c r="O139" s="20" t="n">
        <x:v>0</x:v>
      </x:c>
      <x:c r="P139" s="20" t="n">
        <x:v>0</x:v>
      </x:c>
      <x:c r="Q139" s="3"/>
    </x:row>
    <x:row r="140" ht="21" customHeight="1">
      <x:c r="A140" s="2"/>
      <x:c r="B140" s="2"/>
      <x:c r="C140" s="32" t="str">
        <x:v>CW-06 Committed share of remaining cost — active</x:v>
      </x:c>
      <x:c r="D140" s="32"/>
      <x:c r="E140" s="65" t="n">
        <x:f>'Actual inputs'!E52</x:f>
        <x:v>0.72</x:v>
      </x:c>
      <x:c r="F140" s="65" t="n">
        <x:f>'Actual inputs'!F52</x:f>
        <x:v>0.72</x:v>
      </x:c>
      <x:c r="G140" s="65" t="n">
        <x:f>'Actual inputs'!G52</x:f>
        <x:v>0.72</x:v>
      </x:c>
      <x:c r="H140" s="65" t="n">
        <x:f>'Actual inputs'!H52</x:f>
        <x:v>0.72</x:v>
      </x:c>
      <x:c r="I140" s="65" t="n">
        <x:f>'Actual inputs'!I52</x:f>
        <x:v>0.72</x:v>
      </x:c>
      <x:c r="J140" s="65" t="n">
        <x:f>'Actual inputs'!J52</x:f>
        <x:v>0.72</x:v>
      </x:c>
      <x:c r="K140" s="65" t="n">
        <x:f>'Actual inputs'!K52</x:f>
        <x:v>0.72</x:v>
      </x:c>
      <x:c r="L140" s="65" t="n">
        <x:f>'Actual inputs'!L52</x:f>
        <x:v>0.72</x:v>
      </x:c>
      <x:c r="M140" s="38" t="n">
        <x:f>IF($E$4=1,IF(ISNUMBER(M141),M141,NA()),IF($E$4=2,IF(ISNUMBER(M142),M142,NA()),NA()))</x:f>
        <x:v>0.78</x:v>
      </x:c>
      <x:c r="N140" s="38" t="n">
        <x:f>IF($E$4=1,IF(ISNUMBER(N141),N141,NA()),IF($E$4=2,IF(ISNUMBER(N142),N142,NA()),NA()))</x:f>
        <x:v>0.78</x:v>
      </x:c>
      <x:c r="O140" s="38" t="n">
        <x:f>IF($E$4=1,IF(ISNUMBER(O141),O141,NA()),IF($E$4=2,IF(ISNUMBER(O142),O142,NA()),NA()))</x:f>
        <x:v>0.78</x:v>
      </x:c>
      <x:c r="P140" s="38" t="n">
        <x:f>IF($E$4=1,IF(ISNUMBER(P141),P141,NA()),IF($E$4=2,IF(ISNUMBER(P142),P142,NA()),NA()))</x:f>
        <x:v>0.78</x:v>
      </x:c>
      <x:c r="Q140" s="3"/>
    </x:row>
    <x:row r="141" ht="21" customHeight="1">
      <x:c r="A141" s="2"/>
      <x:c r="B141" s="2"/>
      <x:c r="C141" s="2" t="str">
        <x:v>Base</x:v>
      </x:c>
      <x:c r="D141" s="2"/>
      <x:c r="E141" s="39"/>
      <x:c r="F141" s="39"/>
      <x:c r="G141" s="39"/>
      <x:c r="H141" s="39"/>
      <x:c r="I141" s="39"/>
      <x:c r="J141" s="39"/>
      <x:c r="K141" s="39"/>
      <x:c r="L141" s="39"/>
      <x:c r="M141" s="21" t="n">
        <x:v>0.78</x:v>
      </x:c>
      <x:c r="N141" s="21" t="n">
        <x:v>0.78</x:v>
      </x:c>
      <x:c r="O141" s="21" t="n">
        <x:v>0.78</x:v>
      </x:c>
      <x:c r="P141" s="21" t="n">
        <x:v>0.78</x:v>
      </x:c>
      <x:c r="Q141" s="3"/>
    </x:row>
    <x:row r="142" ht="21" customHeight="1">
      <x:c r="A142" s="2"/>
      <x:c r="B142" s="2"/>
      <x:c r="C142" s="2" t="str">
        <x:v>Downside</x:v>
      </x:c>
      <x:c r="D142" s="2"/>
      <x:c r="E142" s="39"/>
      <x:c r="F142" s="39"/>
      <x:c r="G142" s="39"/>
      <x:c r="H142" s="39"/>
      <x:c r="I142" s="39"/>
      <x:c r="J142" s="39"/>
      <x:c r="K142" s="39"/>
      <x:c r="L142" s="39"/>
      <x:c r="M142" s="21" t="n">
        <x:v>0.88</x:v>
      </x:c>
      <x:c r="N142" s="21" t="n">
        <x:v>0.88</x:v>
      </x:c>
      <x:c r="O142" s="21" t="n">
        <x:v>0.88</x:v>
      </x:c>
      <x:c r="P142" s="21" t="n">
        <x:v>0.88</x:v>
      </x:c>
      <x:c r="Q142" s="3"/>
    </x:row>
    <x:row r="143" ht="21" customHeight="1">
      <x:c r="A143" s="2"/>
      <x:c r="B143" s="2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5" customHeight="1">
      <x:c r="A144" s="2"/>
      <x:c r="B144" s="2"/>
      <x:c r="C144" s="24" t="str">
        <x:v>Shared accounting and cash assumptions</x:v>
      </x:c>
      <x:c r="D144" s="24"/>
      <x:c r="E144" s="25"/>
      <x:c r="F144" s="25"/>
      <x:c r="G144" s="25"/>
      <x:c r="H144" s="25"/>
      <x:c r="I144" s="25"/>
      <x:c r="J144" s="25"/>
      <x:c r="K144" s="25"/>
      <x:c r="L144" s="25"/>
      <x:c r="M144" s="25"/>
      <x:c r="N144" s="25"/>
      <x:c r="O144" s="25"/>
      <x:c r="P144" s="25"/>
      <x:c r="Q144" s="3"/>
    </x:row>
    <x:row r="145" ht="21" customHeight="1">
      <x:c r="A145" s="2"/>
      <x:c r="B145" s="2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1" customHeight="1">
      <x:c r="A146" s="2"/>
      <x:c r="B146" s="2"/>
      <x:c r="C146" s="2" t="str">
        <x:v>Illustrative current tax rate</x:v>
      </x:c>
      <x:c r="D146" s="2"/>
      <x:c r="E146" s="21" t="n">
        <x:v>0.2</x:v>
      </x:c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1" customHeight="1">
      <x:c r="A147" s="2"/>
      <x:c r="B147" s="2"/>
      <x:c r="C147" s="2" t="str">
        <x:v>Annual debt interest rate</x:v>
      </x:c>
      <x:c r="D147" s="2"/>
      <x:c r="E147" s="21" t="n">
        <x:v>0.055</x:v>
      </x:c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1" customHeight="1">
      <x:c r="A148" s="2"/>
      <x:c r="B148" s="2"/>
      <x:c r="C148" s="2" t="str">
        <x:v>Minimum cash reserve</x:v>
      </x:c>
      <x:c r="D148" s="2"/>
      <x:c r="E148" s="20" t="n">
        <x:v>125000</x:v>
      </x:c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1" customHeight="1">
      <x:c r="A149" s="2"/>
      <x:c r="B149" s="2"/>
      <x:c r="C149" s="2" t="str">
        <x:v>Monthly principal repayment</x:v>
      </x:c>
      <x:c r="D149" s="2"/>
      <x:c r="E149" s="20" t="n">
        <x:v>6500</x:v>
      </x:c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1" customHeight="1">
      <x:c r="A150" s="2"/>
      <x:c r="B150" s="2"/>
      <x:c r="C150" s="2" t="str">
        <x:v>New asset useful life (months)</x:v>
      </x:c>
      <x:c r="D150" s="2"/>
      <x:c r="E150" s="20" t="n">
        <x:v>48</x:v>
      </x:c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1" customHeight="1">
      <x:c r="A151" s="2"/>
      <x:c r="B151" s="2"/>
      <x:c r="C151" s="2" t="str">
        <x:v>Opening assets remaining life (months)</x:v>
      </x:c>
      <x:c r="D151" s="2"/>
      <x:c r="E151" s="20" t="n">
        <x:v>44</x:v>
      </x:c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1" customHeight="1">
      <x:c r="A152" s="2"/>
      <x:c r="B152" s="2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1" customHeight="1">
      <x:c r="A153" s="2"/>
      <x:c r="B153" s="2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1" customHeight="1">
      <x:c r="A154" s="2"/>
      <x:c r="B154" s="2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1" customHeight="1">
      <x:c r="A155" s="2"/>
      <x:c r="B155" s="2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1" customHeight="1">
      <x:c r="A156" s="2"/>
      <x:c r="B156" s="2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1" customHeight="1">
      <x:c r="A157" s="2"/>
      <x:c r="B157" s="2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1" customHeight="1">
      <x:c r="A158" s="2"/>
      <x:c r="B158" s="2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</x:sheetData>
  <x:dataValidations count="1">
    <x:dataValidation type="whole" operator="between" sqref="E4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P&amp;L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Revenue</x:v>
      </x:c>
      <x:c r="D8" s="32"/>
      <x:c r="E8" s="34" t="n">
        <x:f>'Projects'!E171</x:f>
        <x:v>126777.77777777778</x:v>
      </x:c>
      <x:c r="F8" s="34" t="n">
        <x:f>'Projects'!F171</x:f>
        <x:v>139888.88888888888</x:v>
      </x:c>
      <x:c r="G8" s="34" t="n">
        <x:f>'Projects'!G171</x:f>
        <x:v>212392.72030651342</x:v>
      </x:c>
      <x:c r="H8" s="34" t="n">
        <x:f>'Projects'!H171</x:f>
        <x:v>287174.87684729067</x:v>
      </x:c>
      <x:c r="I8" s="34" t="n">
        <x:f>'Projects'!I171</x:f>
        <x:v>347865.55829228245</x:v>
      </x:c>
      <x:c r="J8" s="34" t="n">
        <x:f>'Projects'!J171</x:f>
        <x:v>397329.98357963876</x:v>
      </x:c>
      <x:c r="K8" s="34" t="n">
        <x:f>'Projects'!K171</x:f>
        <x:v>449643.14045358275</x:v>
      </x:c>
      <x:c r="L8" s="34" t="n">
        <x:f>'Projects'!L171</x:f>
        <x:v>469595.8982413555</x:v>
      </x:c>
      <x:c r="M8" s="34" t="n">
        <x:f>'Projects'!M171</x:f>
        <x:v>552639.2706027937</x:v>
      </x:c>
      <x:c r="N8" s="34" t="n">
        <x:f>'Projects'!N171</x:f>
        <x:v>507113.6407986482</x:v>
      </x:c>
      <x:c r="O8" s="34" t="n">
        <x:f>'Projects'!O171</x:f>
        <x:v>520066.9688965044</x:v>
      </x:c>
      <x:c r="P8" s="34" t="n">
        <x:f>'Projects'!P171</x:f>
        <x:v>527511.2753147235</x:v>
      </x:c>
      <x:c r="Q8" s="3"/>
    </x:row>
    <x:row r="9" ht="21" customHeight="1">
      <x:c r="A9" s="2"/>
      <x:c r="B9" s="2"/>
      <x:c r="C9" s="2" t="str">
        <x:v>Direct payroll</x:v>
      </x:c>
      <x:c r="D9" s="2"/>
      <x:c r="E9" s="3" t="n">
        <x:f>-'Projects'!E185</x:f>
        <x:v>-21900</x:v>
      </x:c>
      <x:c r="F9" s="3" t="n">
        <x:f>-'Projects'!F185</x:f>
        <x:v>-24100</x:v>
      </x:c>
      <x:c r="G9" s="3" t="n">
        <x:f>-'Projects'!G185</x:f>
        <x:v>-35550</x:v>
      </x:c>
      <x:c r="H9" s="3" t="n">
        <x:f>-'Projects'!H185</x:f>
        <x:v>-46950</x:v>
      </x:c>
      <x:c r="I9" s="3" t="n">
        <x:f>-'Projects'!I185</x:f>
        <x:v>-57850</x:v>
      </x:c>
      <x:c r="J9" s="3" t="n">
        <x:f>-'Projects'!J185</x:f>
        <x:v>-62500</x:v>
      </x:c>
      <x:c r="K9" s="3" t="n">
        <x:f>-'Projects'!K185</x:f>
        <x:v>-76800</x:v>
      </x:c>
      <x:c r="L9" s="3" t="n">
        <x:f>-'Projects'!L185</x:f>
        <x:v>-81300</x:v>
      </x:c>
      <x:c r="M9" s="3" t="n">
        <x:f>-'Projects'!M185</x:f>
        <x:v>-85700</x:v>
      </x:c>
      <x:c r="N9" s="3" t="n">
        <x:f>-'Projects'!N185</x:f>
        <x:v>-87600</x:v>
      </x:c>
      <x:c r="O9" s="3" t="n">
        <x:f>-'Projects'!O185</x:f>
        <x:v>-91100</x:v>
      </x:c>
      <x:c r="P9" s="3" t="n">
        <x:f>-'Projects'!P185</x:f>
        <x:v>-93050</x:v>
      </x:c>
      <x:c r="Q9" s="3"/>
    </x:row>
    <x:row r="10" ht="21" customHeight="1">
      <x:c r="A10" s="2"/>
      <x:c r="B10" s="2"/>
      <x:c r="C10" s="2" t="str">
        <x:v>Materials</x:v>
      </x:c>
      <x:c r="D10" s="2"/>
      <x:c r="E10" s="3" t="n">
        <x:f>-'Projects'!E186</x:f>
        <x:v>-44100</x:v>
      </x:c>
      <x:c r="F10" s="3" t="n">
        <x:f>-'Projects'!F186</x:f>
        <x:v>-48900</x:v>
      </x:c>
      <x:c r="G10" s="3" t="n">
        <x:f>-'Projects'!G186</x:f>
        <x:v>-72000</x:v>
      </x:c>
      <x:c r="H10" s="3" t="n">
        <x:f>-'Projects'!H186</x:f>
        <x:v>-99000</x:v>
      </x:c>
      <x:c r="I10" s="3" t="n">
        <x:f>-'Projects'!I186</x:f>
        <x:v>-117800</x:v>
      </x:c>
      <x:c r="J10" s="3" t="n">
        <x:f>-'Projects'!J186</x:f>
        <x:v>-126600</x:v>
      </x:c>
      <x:c r="K10" s="3" t="n">
        <x:f>-'Projects'!K186</x:f>
        <x:v>-146200</x:v>
      </x:c>
      <x:c r="L10" s="3" t="n">
        <x:f>-'Projects'!L186</x:f>
        <x:v>-151700</x:v>
      </x:c>
      <x:c r="M10" s="3" t="n">
        <x:f>-'Projects'!M186</x:f>
        <x:v>-157300</x:v>
      </x:c>
      <x:c r="N10" s="3" t="n">
        <x:f>-'Projects'!N186</x:f>
        <x:v>-158700</x:v>
      </x:c>
      <x:c r="O10" s="3" t="n">
        <x:f>-'Projects'!O186</x:f>
        <x:v>-161900</x:v>
      </x:c>
      <x:c r="P10" s="3" t="n">
        <x:f>-'Projects'!P186</x:f>
        <x:v>-163400</x:v>
      </x:c>
      <x:c r="Q10" s="3"/>
    </x:row>
    <x:row r="11" ht="21" customHeight="1">
      <x:c r="A11" s="2"/>
      <x:c r="B11" s="2"/>
      <x:c r="C11" s="2" t="str">
        <x:v>Subcontractors</x:v>
      </x:c>
      <x:c r="D11" s="2"/>
      <x:c r="E11" s="3" t="n">
        <x:f>-'Projects'!E187</x:f>
        <x:v>-29000</x:v>
      </x:c>
      <x:c r="F11" s="3" t="n">
        <x:f>-'Projects'!F187</x:f>
        <x:v>-32000</x:v>
      </x:c>
      <x:c r="G11" s="3" t="n">
        <x:f>-'Projects'!G187</x:f>
        <x:v>-47450</x:v>
      </x:c>
      <x:c r="H11" s="3" t="n">
        <x:f>-'Projects'!H187</x:f>
        <x:v>-64050</x:v>
      </x:c>
      <x:c r="I11" s="3" t="n">
        <x:f>-'Projects'!I187</x:f>
        <x:v>-79350</x:v>
      </x:c>
      <x:c r="J11" s="3" t="n">
        <x:f>-'Projects'!J187</x:f>
        <x:v>-85900</x:v>
      </x:c>
      <x:c r="K11" s="3" t="n">
        <x:f>-'Projects'!K187</x:f>
        <x:v>-102000</x:v>
      </x:c>
      <x:c r="L11" s="3" t="n">
        <x:f>-'Projects'!L187</x:f>
        <x:v>-107000</x:v>
      </x:c>
      <x:c r="M11" s="3" t="n">
        <x:f>-'Projects'!M187</x:f>
        <x:v>-112000</x:v>
      </x:c>
      <x:c r="N11" s="3" t="n">
        <x:f>-'Projects'!N187</x:f>
        <x:v>-113700</x:v>
      </x:c>
      <x:c r="O11" s="3" t="n">
        <x:f>-'Projects'!O187</x:f>
        <x:v>-117000</x:v>
      </x:c>
      <x:c r="P11" s="3" t="n">
        <x:f>-'Projects'!P187</x:f>
        <x:v>-118550</x:v>
      </x:c>
      <x:c r="Q11" s="3"/>
    </x:row>
    <x:row r="12" ht="21" customHeight="1">
      <x:c r="A12" s="2"/>
      <x:c r="B12" s="2"/>
      <x:c r="C12" s="2" t="str">
        <x:v>Direct systems and software</x:v>
      </x:c>
      <x:c r="D12" s="2"/>
      <x:c r="E12" s="3" t="n">
        <x:f>-'Assumptions'!E17</x:f>
        <x:v>-4500</x:v>
      </x:c>
      <x:c r="F12" s="3" t="n">
        <x:f>-'Assumptions'!F17</x:f>
        <x:v>-4500</x:v>
      </x:c>
      <x:c r="G12" s="3" t="n">
        <x:f>-'Assumptions'!G17</x:f>
        <x:v>-4500</x:v>
      </x:c>
      <x:c r="H12" s="3" t="n">
        <x:f>-'Assumptions'!H17</x:f>
        <x:v>-4500</x:v>
      </x:c>
      <x:c r="I12" s="3" t="n">
        <x:f>-'Assumptions'!I17</x:f>
        <x:v>-4500</x:v>
      </x:c>
      <x:c r="J12" s="3" t="n">
        <x:f>-'Assumptions'!J17</x:f>
        <x:v>-4500</x:v>
      </x:c>
      <x:c r="K12" s="3" t="n">
        <x:f>-'Assumptions'!K17</x:f>
        <x:v>-4500</x:v>
      </x:c>
      <x:c r="L12" s="3" t="n">
        <x:f>-'Assumptions'!L17</x:f>
        <x:v>-4500</x:v>
      </x:c>
      <x:c r="M12" s="3" t="n">
        <x:f>-'Assumptions'!M17</x:f>
        <x:v>-5000</x:v>
      </x:c>
      <x:c r="N12" s="3" t="n">
        <x:f>-'Assumptions'!N17</x:f>
        <x:v>-5000</x:v>
      </x:c>
      <x:c r="O12" s="3" t="n">
        <x:f>-'Assumptions'!O17</x:f>
        <x:v>-5000</x:v>
      </x:c>
      <x:c r="P12" s="3" t="n">
        <x:f>-'Assumptions'!P17</x:f>
        <x:v>-5000</x:v>
      </x:c>
      <x:c r="Q12" s="3"/>
    </x:row>
    <x:row r="13" ht="21" customHeight="1">
      <x:c r="A13" s="2"/>
      <x:c r="B13" s="2"/>
      <x:c r="C13" s="2" t="str">
        <x:v>Unbilled recoverability charge / (release)</x:v>
      </x:c>
      <x:c r="D13" s="2"/>
      <x:c r="E13" s="3" t="n">
        <x:f>0</x:f>
        <x:v>0</x:v>
      </x:c>
      <x:c r="F13" s="3" t="n">
        <x:f>0</x:f>
        <x:v>0</x:v>
      </x:c>
      <x:c r="G13" s="3" t="n">
        <x:f>0</x:f>
        <x:v>0</x:v>
      </x:c>
      <x:c r="H13" s="3" t="n">
        <x:f>0</x:f>
        <x:v>0</x:v>
      </x:c>
      <x:c r="I13" s="3" t="n">
        <x:f>0</x:f>
        <x:v>0</x:v>
      </x:c>
      <x:c r="J13" s="3" t="n">
        <x:f>0</x:f>
        <x:v>0</x:v>
      </x:c>
      <x:c r="K13" s="3" t="n">
        <x:f>0</x:f>
        <x:v>0</x:v>
      </x:c>
      <x:c r="L13" s="3" t="n">
        <x:f>0</x:f>
        <x:v>0</x:v>
      </x:c>
      <x:c r="M13" s="3" t="n">
        <x:f>0</x:f>
        <x:v>0</x:v>
      </x:c>
      <x:c r="N13" s="3" t="n">
        <x:f>0</x:f>
        <x:v>0</x:v>
      </x:c>
      <x:c r="O13" s="3" t="n">
        <x:f>0</x:f>
        <x:v>0</x:v>
      </x:c>
      <x:c r="P13" s="3" t="n">
        <x:f>0</x:f>
        <x:v>0</x:v>
      </x:c>
      <x:c r="Q13" s="3"/>
    </x:row>
    <x:row r="14" ht="21" customHeight="1">
      <x:c r="A14" s="2"/>
      <x:c r="B14" s="2"/>
      <x:c r="C14" s="32" t="str">
        <x:v>Direct costs</x:v>
      </x:c>
      <x:c r="D14" s="32"/>
      <x:c r="E14" s="34" t="n">
        <x:f>SUM(E9:E13)</x:f>
        <x:v>-99500</x:v>
      </x:c>
      <x:c r="F14" s="34" t="n">
        <x:f>SUM(F9:F13)</x:f>
        <x:v>-109500</x:v>
      </x:c>
      <x:c r="G14" s="34" t="n">
        <x:f>SUM(G9:G13)</x:f>
        <x:v>-159500</x:v>
      </x:c>
      <x:c r="H14" s="34" t="n">
        <x:f>SUM(H9:H13)</x:f>
        <x:v>-214500</x:v>
      </x:c>
      <x:c r="I14" s="34" t="n">
        <x:f>SUM(I9:I13)</x:f>
        <x:v>-259500</x:v>
      </x:c>
      <x:c r="J14" s="34" t="n">
        <x:f>SUM(J9:J13)</x:f>
        <x:v>-279500</x:v>
      </x:c>
      <x:c r="K14" s="34" t="n">
        <x:f>SUM(K9:K13)</x:f>
        <x:v>-329500</x:v>
      </x:c>
      <x:c r="L14" s="34" t="n">
        <x:f>SUM(L9:L13)</x:f>
        <x:v>-344500</x:v>
      </x:c>
      <x:c r="M14" s="34" t="n">
        <x:f>SUM(M9:M13)</x:f>
        <x:v>-360000</x:v>
      </x:c>
      <x:c r="N14" s="34" t="n">
        <x:f>SUM(N9:N13)</x:f>
        <x:v>-365000</x:v>
      </x:c>
      <x:c r="O14" s="34" t="n">
        <x:f>SUM(O9:O13)</x:f>
        <x:v>-375000</x:v>
      </x:c>
      <x:c r="P14" s="34" t="n">
        <x:f>SUM(P9:P13)</x:f>
        <x:v>-380000</x:v>
      </x:c>
      <x:c r="Q14" s="3"/>
    </x:row>
    <x:row r="15" ht="21" customHeight="1">
      <x:c r="A15" s="2"/>
      <x:c r="B15" s="2"/>
      <x:c r="C15" s="32" t="str">
        <x:v>Gross profit</x:v>
      </x:c>
      <x:c r="D15" s="32"/>
      <x:c r="E15" s="34" t="n">
        <x:f>E8+E14</x:f>
        <x:v>27277.77777777778</x:v>
      </x:c>
      <x:c r="F15" s="34" t="n">
        <x:f>F8+F14</x:f>
        <x:v>30388.888888888876</x:v>
      </x:c>
      <x:c r="G15" s="34" t="n">
        <x:f>G8+G14</x:f>
        <x:v>52892.72030651342</x:v>
      </x:c>
      <x:c r="H15" s="34" t="n">
        <x:f>H8+H14</x:f>
        <x:v>72674.87684729067</x:v>
      </x:c>
      <x:c r="I15" s="34" t="n">
        <x:f>I8+I14</x:f>
        <x:v>88365.55829228245</x:v>
      </x:c>
      <x:c r="J15" s="34" t="n">
        <x:f>J8+J14</x:f>
        <x:v>117829.98357963876</x:v>
      </x:c>
      <x:c r="K15" s="34" t="n">
        <x:f>K8+K14</x:f>
        <x:v>120143.14045358275</x:v>
      </x:c>
      <x:c r="L15" s="34" t="n">
        <x:f>L8+L14</x:f>
        <x:v>125095.89824135549</x:v>
      </x:c>
      <x:c r="M15" s="34" t="n">
        <x:f>M8+M14</x:f>
        <x:v>192639.27060279367</x:v>
      </x:c>
      <x:c r="N15" s="34" t="n">
        <x:f>N8+N14</x:f>
        <x:v>142113.64079864818</x:v>
      </x:c>
      <x:c r="O15" s="34" t="n">
        <x:f>O8+O14</x:f>
        <x:v>145066.96889650438</x:v>
      </x:c>
      <x:c r="P15" s="34" t="n">
        <x:f>P8+P14</x:f>
        <x:v>147511.2753147235</x:v>
      </x:c>
      <x:c r="Q15" s="3"/>
    </x:row>
    <x:row r="16" ht="21" customHeight="1">
      <x:c r="A16" s="2"/>
      <x:c r="B16" s="2"/>
      <x:c r="C16" s="2" t="str">
        <x:v>Gross margin</x:v>
      </x:c>
      <x:c r="D16" s="2"/>
      <x:c r="E16" s="39" t="n">
        <x:f>E15/E8</x:f>
        <x:v>0.21516213847502194</x:v>
      </x:c>
      <x:c r="F16" s="39" t="n">
        <x:f>F15/F8</x:f>
        <x:v>0.21723590150913416</x:v>
      </x:c>
      <x:c r="G16" s="39" t="n">
        <x:f>G15/G8</x:f>
        <x:v>0.2490326421271952</x:v>
      </x:c>
      <x:c r="H16" s="39" t="n">
        <x:f>H15/H8</x:f>
        <x:v>0.25306836602540467</x:v>
      </x:c>
      <x:c r="I16" s="39" t="n">
        <x:f>I15/I8</x:f>
        <x:v>0.2540221536333765</x:v>
      </x:c>
      <x:c r="J16" s="39" t="n">
        <x:f>J15/J8</x:f>
        <x:v>0.29655447222502784</x:v>
      </x:c>
      <x:c r="K16" s="39" t="n">
        <x:f>K15/K8</x:f>
        <x:v>0.2671966491746921</x:v>
      </x:c>
      <x:c r="L16" s="39" t="n">
        <x:f>L15/L8</x:f>
        <x:v>0.2663905257900287</x:v>
      </x:c>
      <x:c r="M16" s="39" t="n">
        <x:f>M15/M8</x:f>
        <x:v>0.3485804951802856</x:v>
      </x:c>
      <x:c r="N16" s="39" t="n">
        <x:f>N15/N8</x:f>
        <x:v>0.280240225001313</x:v>
      </x:c>
      <x:c r="O16" s="39" t="n">
        <x:f>O15/O8</x:f>
        <x:v>0.27893901665070625</x:v>
      </x:c>
      <x:c r="P16" s="39" t="n">
        <x:f>P15/P8</x:f>
        <x:v>0.27963625085874305</x:v>
      </x:c>
      <x:c r="Q16" s="3"/>
    </x:row>
    <x:row r="17" ht="21" customHeight="1">
      <x:c r="A17" s="2"/>
      <x:c r="B17" s="2"/>
      <x:c r="C17" s="2" t="str">
        <x:v>Management and administration payroll</x:v>
      </x:c>
      <x:c r="D17" s="2"/>
      <x:c r="E17" s="3" t="n">
        <x:f>-'Assumptions'!E8</x:f>
        <x:v>-33000</x:v>
      </x:c>
      <x:c r="F17" s="3" t="n">
        <x:f>-'Assumptions'!F8</x:f>
        <x:v>-33500</x:v>
      </x:c>
      <x:c r="G17" s="3" t="n">
        <x:f>-'Assumptions'!G8</x:f>
        <x:v>-34000</x:v>
      </x:c>
      <x:c r="H17" s="3" t="n">
        <x:f>-'Assumptions'!H8</x:f>
        <x:v>-34500</x:v>
      </x:c>
      <x:c r="I17" s="3" t="n">
        <x:f>-'Assumptions'!I8</x:f>
        <x:v>-35000</x:v>
      </x:c>
      <x:c r="J17" s="3" t="n">
        <x:f>-'Assumptions'!J8</x:f>
        <x:v>-35500</x:v>
      </x:c>
      <x:c r="K17" s="3" t="n">
        <x:f>-'Assumptions'!K8</x:f>
        <x:v>-36000</x:v>
      </x:c>
      <x:c r="L17" s="3" t="n">
        <x:f>-'Assumptions'!L8</x:f>
        <x:v>-36500</x:v>
      </x:c>
      <x:c r="M17" s="3" t="n">
        <x:f>-'Assumptions'!M8</x:f>
        <x:v>-37500</x:v>
      </x:c>
      <x:c r="N17" s="3" t="n">
        <x:f>-'Assumptions'!N8</x:f>
        <x:v>-38000</x:v>
      </x:c>
      <x:c r="O17" s="3" t="n">
        <x:f>-'Assumptions'!O8</x:f>
        <x:v>-39000</x:v>
      </x:c>
      <x:c r="P17" s="3" t="n">
        <x:f>-'Assumptions'!P8</x:f>
        <x:v>-39000</x:v>
      </x:c>
      <x:c r="Q17" s="3"/>
    </x:row>
    <x:row r="18" ht="21" customHeight="1">
      <x:c r="A18" s="2"/>
      <x:c r="B18" s="2"/>
      <x:c r="C18" s="2" t="str">
        <x:v>Business development</x:v>
      </x:c>
      <x:c r="D18" s="2"/>
      <x:c r="E18" s="3" t="n">
        <x:f>-'Assumptions'!E11</x:f>
        <x:v>-6500</x:v>
      </x:c>
      <x:c r="F18" s="3" t="n">
        <x:f>-'Assumptions'!F11</x:f>
        <x:v>-6500</x:v>
      </x:c>
      <x:c r="G18" s="3" t="n">
        <x:f>-'Assumptions'!G11</x:f>
        <x:v>-6500</x:v>
      </x:c>
      <x:c r="H18" s="3" t="n">
        <x:f>-'Assumptions'!H11</x:f>
        <x:v>-6500</x:v>
      </x:c>
      <x:c r="I18" s="3" t="n">
        <x:f>-'Assumptions'!I11</x:f>
        <x:v>-6500</x:v>
      </x:c>
      <x:c r="J18" s="3" t="n">
        <x:f>-'Assumptions'!J11</x:f>
        <x:v>-6500</x:v>
      </x:c>
      <x:c r="K18" s="3" t="n">
        <x:f>-'Assumptions'!K11</x:f>
        <x:v>-6500</x:v>
      </x:c>
      <x:c r="L18" s="3" t="n">
        <x:f>-'Assumptions'!L11</x:f>
        <x:v>-6500</x:v>
      </x:c>
      <x:c r="M18" s="3" t="n">
        <x:f>-'Assumptions'!M11</x:f>
        <x:v>-7000</x:v>
      </x:c>
      <x:c r="N18" s="3" t="n">
        <x:f>-'Assumptions'!N11</x:f>
        <x:v>-7000</x:v>
      </x:c>
      <x:c r="O18" s="3" t="n">
        <x:f>-'Assumptions'!O11</x:f>
        <x:v>-7000</x:v>
      </x:c>
      <x:c r="P18" s="3" t="n">
        <x:f>-'Assumptions'!P11</x:f>
        <x:v>-7000</x:v>
      </x:c>
      <x:c r="Q18" s="3"/>
    </x:row>
    <x:row r="19" ht="21" customHeight="1">
      <x:c r="A19" s="2"/>
      <x:c r="B19" s="2"/>
      <x:c r="C19" s="2" t="str">
        <x:v>Office, insurance and general costs</x:v>
      </x:c>
      <x:c r="D19" s="2"/>
      <x:c r="E19" s="3" t="n">
        <x:f>-'Assumptions'!E14</x:f>
        <x:v>-9500</x:v>
      </x:c>
      <x:c r="F19" s="3" t="n">
        <x:f>-'Assumptions'!F14</x:f>
        <x:v>-9500</x:v>
      </x:c>
      <x:c r="G19" s="3" t="n">
        <x:f>-'Assumptions'!G14</x:f>
        <x:v>-9500</x:v>
      </x:c>
      <x:c r="H19" s="3" t="n">
        <x:f>-'Assumptions'!H14</x:f>
        <x:v>-9500</x:v>
      </x:c>
      <x:c r="I19" s="3" t="n">
        <x:f>-'Assumptions'!I14</x:f>
        <x:v>-9500</x:v>
      </x:c>
      <x:c r="J19" s="3" t="n">
        <x:f>-'Assumptions'!J14</x:f>
        <x:v>-9500</x:v>
      </x:c>
      <x:c r="K19" s="3" t="n">
        <x:f>-'Assumptions'!K14</x:f>
        <x:v>-9500</x:v>
      </x:c>
      <x:c r="L19" s="3" t="n">
        <x:f>-'Assumptions'!L14</x:f>
        <x:v>-9500</x:v>
      </x:c>
      <x:c r="M19" s="3" t="n">
        <x:f>-'Assumptions'!M14</x:f>
        <x:v>-10000</x:v>
      </x:c>
      <x:c r="N19" s="3" t="n">
        <x:f>-'Assumptions'!N14</x:f>
        <x:v>-10000</x:v>
      </x:c>
      <x:c r="O19" s="3" t="n">
        <x:f>-'Assumptions'!O14</x:f>
        <x:v>-10000</x:v>
      </x:c>
      <x:c r="P19" s="3" t="n">
        <x:f>-'Assumptions'!P14</x:f>
        <x:v>-10000</x:v>
      </x:c>
      <x:c r="Q19" s="3"/>
    </x:row>
    <x:row r="20" ht="21" customHeight="1">
      <x:c r="A20" s="2"/>
      <x:c r="B20" s="2"/>
      <x:c r="C20" s="32" t="str">
        <x:v>Operating expenses</x:v>
      </x:c>
      <x:c r="D20" s="32"/>
      <x:c r="E20" s="34" t="n">
        <x:f>SUM(E17:E19)</x:f>
        <x:v>-49000</x:v>
      </x:c>
      <x:c r="F20" s="34" t="n">
        <x:f>SUM(F17:F19)</x:f>
        <x:v>-49500</x:v>
      </x:c>
      <x:c r="G20" s="34" t="n">
        <x:f>SUM(G17:G19)</x:f>
        <x:v>-50000</x:v>
      </x:c>
      <x:c r="H20" s="34" t="n">
        <x:f>SUM(H17:H19)</x:f>
        <x:v>-50500</x:v>
      </x:c>
      <x:c r="I20" s="34" t="n">
        <x:f>SUM(I17:I19)</x:f>
        <x:v>-51000</x:v>
      </x:c>
      <x:c r="J20" s="34" t="n">
        <x:f>SUM(J17:J19)</x:f>
        <x:v>-51500</x:v>
      </x:c>
      <x:c r="K20" s="34" t="n">
        <x:f>SUM(K17:K19)</x:f>
        <x:v>-52000</x:v>
      </x:c>
      <x:c r="L20" s="34" t="n">
        <x:f>SUM(L17:L19)</x:f>
        <x:v>-52500</x:v>
      </x:c>
      <x:c r="M20" s="34" t="n">
        <x:f>SUM(M17:M19)</x:f>
        <x:v>-54500</x:v>
      </x:c>
      <x:c r="N20" s="34" t="n">
        <x:f>SUM(N17:N19)</x:f>
        <x:v>-55000</x:v>
      </x:c>
      <x:c r="O20" s="34" t="n">
        <x:f>SUM(O17:O19)</x:f>
        <x:v>-56000</x:v>
      </x:c>
      <x:c r="P20" s="34" t="n">
        <x:f>SUM(P17:P19)</x:f>
        <x:v>-56000</x:v>
      </x:c>
      <x:c r="Q20" s="3"/>
    </x:row>
    <x:row r="21" ht="21" customHeight="1">
      <x:c r="A21" s="2"/>
      <x:c r="B21" s="2"/>
      <x:c r="C21" s="32" t="str">
        <x:v>EBITDA</x:v>
      </x:c>
      <x:c r="D21" s="32"/>
      <x:c r="E21" s="34" t="n">
        <x:f>E15+E20</x:f>
        <x:v>-21722.22222222222</x:v>
      </x:c>
      <x:c r="F21" s="34" t="n">
        <x:f>F15+F20</x:f>
        <x:v>-19111.111111111124</x:v>
      </x:c>
      <x:c r="G21" s="34" t="n">
        <x:f>G15+G20</x:f>
        <x:v>2892.7203065134236</x:v>
      </x:c>
      <x:c r="H21" s="34" t="n">
        <x:f>H15+H20</x:f>
        <x:v>22174.876847290667</x:v>
      </x:c>
      <x:c r="I21" s="34" t="n">
        <x:f>I15+I20</x:f>
        <x:v>37365.558292282454</x:v>
      </x:c>
      <x:c r="J21" s="34" t="n">
        <x:f>J15+J20</x:f>
        <x:v>66329.98357963876</x:v>
      </x:c>
      <x:c r="K21" s="34" t="n">
        <x:f>K15+K20</x:f>
        <x:v>68143.14045358275</x:v>
      </x:c>
      <x:c r="L21" s="34" t="n">
        <x:f>L15+L20</x:f>
        <x:v>72595.89824135549</x:v>
      </x:c>
      <x:c r="M21" s="34" t="n">
        <x:f>M15+M20</x:f>
        <x:v>138139.27060279367</x:v>
      </x:c>
      <x:c r="N21" s="34" t="n">
        <x:f>N15+N20</x:f>
        <x:v>87113.64079864818</x:v>
      </x:c>
      <x:c r="O21" s="34" t="n">
        <x:f>O15+O20</x:f>
        <x:v>89066.96889650438</x:v>
      </x:c>
      <x:c r="P21" s="34" t="n">
        <x:f>P15+P20</x:f>
        <x:v>91511.27531472349</x:v>
      </x:c>
      <x:c r="Q21" s="3"/>
    </x:row>
    <x:row r="22" ht="21" customHeight="1">
      <x:c r="A22" s="2"/>
      <x:c r="B22" s="2"/>
      <x:c r="C22" s="2" t="str">
        <x:v>EBITDA margin</x:v>
      </x:c>
      <x:c r="D22" s="2"/>
      <x:c r="E22" s="39" t="n">
        <x:f>E21/E8</x:f>
        <x:v>-0.17134092900964062</x:v>
      </x:c>
      <x:c r="F22" s="39" t="n">
        <x:f>F21/F8</x:f>
        <x:v>-0.13661636219221615</x:v>
      </x:c>
      <x:c r="G22" s="39" t="n">
        <x:f>G21/G8</x:f>
        <x:v>0.013619677276786181</x:v>
      </x:c>
      <x:c r="H22" s="39" t="n">
        <x:f>H21/H8</x:f>
        <x:v>0.07721732865609436</x:v>
      </x:c>
      <x:c r="I22" s="39" t="n">
        <x:f>I21/I8</x:f>
        <x:v>0.10741379076363544</x:v>
      </x:c>
      <x:c r="J22" s="39" t="n">
        <x:f>J21/J8</x:f>
        <x:v>0.16693928553303838</x:v>
      </x:c>
      <x:c r="K22" s="39" t="n">
        <x:f>K21/K8</x:f>
        <x:v>0.15154938288359646</x:v>
      </x:c>
      <x:c r="L22" s="39" t="n">
        <x:f>L21/L8</x:f>
        <x:v>0.15459227500331316</x:v>
      </x:c>
      <x:c r="M22" s="39" t="n">
        <x:f>M21/M8</x:f>
        <x:v>0.24996282014507884</x:v>
      </x:c>
      <x:c r="N22" s="39" t="n">
        <x:f>N21/N8</x:f>
        <x:v>0.17178327260425055</x:v>
      </x:c>
      <x:c r="O22" s="39" t="n">
        <x:f>O21/O8</x:f>
        <x:v>0.17126057647054507</x:v>
      </x:c>
      <x:c r="P22" s="39" t="n">
        <x:f>P21/P8</x:f>
        <x:v>0.17347738256424203</x:v>
      </x:c>
      <x:c r="Q22" s="3"/>
    </x:row>
    <x:row r="23" ht="21" customHeight="1">
      <x:c r="A23" s="2"/>
      <x:c r="B23" s="2"/>
      <x:c r="C23" s="2" t="str">
        <x:v>Depreciation</x:v>
      </x:c>
      <x:c r="D23" s="2"/>
      <x:c r="E23" s="3" t="n">
        <x:f>'Assets debt'!E9</x:f>
        <x:v>-3625</x:v>
      </x:c>
      <x:c r="F23" s="3" t="n">
        <x:f>'Assets debt'!F9</x:f>
        <x:v>-3708.3333333333335</x:v>
      </x:c>
      <x:c r="G23" s="3" t="n">
        <x:f>'Assets debt'!G9</x:f>
        <x:v>-3875</x:v>
      </x:c>
      <x:c r="H23" s="3" t="n">
        <x:f>'Assets debt'!H9</x:f>
        <x:v>-4000</x:v>
      </x:c>
      <x:c r="I23" s="3" t="n">
        <x:f>'Assets debt'!I9</x:f>
        <x:v>-4187.5</x:v>
      </x:c>
      <x:c r="J23" s="3" t="n">
        <x:f>'Assets debt'!J9</x:f>
        <x:v>-4291.666666666667</x:v>
      </x:c>
      <x:c r="K23" s="3" t="n">
        <x:f>'Assets debt'!K9</x:f>
        <x:v>-4458.333333333333</x:v>
      </x:c>
      <x:c r="L23" s="3" t="n">
        <x:f>'Assets debt'!L9</x:f>
        <x:v>-4583.333333333333</x:v>
      </x:c>
      <x:c r="M23" s="3" t="n">
        <x:f>'Assets debt'!M9</x:f>
        <x:v>-5458.333333333333</x:v>
      </x:c>
      <x:c r="N23" s="3" t="n">
        <x:f>'Assets debt'!N9</x:f>
        <x:v>-5645.833333333334</x:v>
      </x:c>
      <x:c r="O23" s="3" t="n">
        <x:f>'Assets debt'!O9</x:f>
        <x:v>-5895.833333333334</x:v>
      </x:c>
      <x:c r="P23" s="3" t="n">
        <x:f>'Assets debt'!P9</x:f>
        <x:v>-6062.5</x:v>
      </x:c>
      <x:c r="Q23" s="3"/>
    </x:row>
    <x:row r="24" ht="21" customHeight="1">
      <x:c r="A24" s="2"/>
      <x:c r="B24" s="2"/>
      <x:c r="C24" s="32" t="str">
        <x:v>EBIT</x:v>
      </x:c>
      <x:c r="D24" s="32"/>
      <x:c r="E24" s="34" t="n">
        <x:f>E21+E23</x:f>
        <x:v>-25347.22222222222</x:v>
      </x:c>
      <x:c r="F24" s="34" t="n">
        <x:f>F21+F23</x:f>
        <x:v>-22819.444444444456</x:v>
      </x:c>
      <x:c r="G24" s="34" t="n">
        <x:f>G21+G23</x:f>
        <x:v>-982.2796934865764</x:v>
      </x:c>
      <x:c r="H24" s="34" t="n">
        <x:f>H21+H23</x:f>
        <x:v>18174.876847290667</x:v>
      </x:c>
      <x:c r="I24" s="34" t="n">
        <x:f>I21+I23</x:f>
        <x:v>33178.058292282454</x:v>
      </x:c>
      <x:c r="J24" s="34" t="n">
        <x:f>J21+J23</x:f>
        <x:v>62038.3169129721</x:v>
      </x:c>
      <x:c r="K24" s="34" t="n">
        <x:f>K21+K23</x:f>
        <x:v>63684.80712024941</x:v>
      </x:c>
      <x:c r="L24" s="34" t="n">
        <x:f>L21+L23</x:f>
        <x:v>68012.56490802216</x:v>
      </x:c>
      <x:c r="M24" s="34" t="n">
        <x:f>M21+M23</x:f>
        <x:v>132680.93726946032</x:v>
      </x:c>
      <x:c r="N24" s="34" t="n">
        <x:f>N21+N23</x:f>
        <x:v>81467.80746531485</x:v>
      </x:c>
      <x:c r="O24" s="34" t="n">
        <x:f>O21+O23</x:f>
        <x:v>83171.13556317105</x:v>
      </x:c>
      <x:c r="P24" s="34" t="n">
        <x:f>P21+P23</x:f>
        <x:v>85448.77531472349</x:v>
      </x:c>
      <x:c r="Q24" s="3"/>
    </x:row>
    <x:row r="25" ht="21" customHeight="1">
      <x:c r="A25" s="2"/>
      <x:c r="B25" s="2"/>
      <x:c r="C25" s="2" t="str">
        <x:v>Interest</x:v>
      </x:c>
      <x:c r="D25" s="2"/>
      <x:c r="E25" s="3" t="n">
        <x:f>'Assets debt'!E16</x:f>
        <x:v>-1237.5</x:v>
      </x:c>
      <x:c r="F25" s="3" t="n">
        <x:f>'Assets debt'!F16</x:f>
        <x:v>-1207.7083333333333</x:v>
      </x:c>
      <x:c r="G25" s="3" t="n">
        <x:f>'Assets debt'!G16</x:f>
        <x:v>-1177.9166666666667</x:v>
      </x:c>
      <x:c r="H25" s="3" t="n">
        <x:f>'Assets debt'!H16</x:f>
        <x:v>-1148.125</x:v>
      </x:c>
      <x:c r="I25" s="3" t="n">
        <x:f>'Assets debt'!I16</x:f>
        <x:v>-1118.3333333333333</x:v>
      </x:c>
      <x:c r="J25" s="3" t="n">
        <x:f>'Assets debt'!J16</x:f>
        <x:v>-1088.5416666666667</x:v>
      </x:c>
      <x:c r="K25" s="3" t="n">
        <x:f>'Assets debt'!K16</x:f>
        <x:v>-1058.75</x:v>
      </x:c>
      <x:c r="L25" s="3" t="n">
        <x:f>'Assets debt'!L16</x:f>
        <x:v>-1028.9583333333333</x:v>
      </x:c>
      <x:c r="M25" s="3" t="n">
        <x:f>'Assets debt'!M16</x:f>
        <x:v>-999.1666666666666</x:v>
      </x:c>
      <x:c r="N25" s="3" t="n">
        <x:f>'Assets debt'!N16</x:f>
        <x:v>-969.375</x:v>
      </x:c>
      <x:c r="O25" s="3" t="n">
        <x:f>'Assets debt'!O16</x:f>
        <x:v>-939.5833333333334</x:v>
      </x:c>
      <x:c r="P25" s="3" t="n">
        <x:f>'Assets debt'!P16</x:f>
        <x:v>-909.7916666666666</x:v>
      </x:c>
      <x:c r="Q25" s="3"/>
    </x:row>
    <x:row r="26" ht="21" customHeight="1">
      <x:c r="A26" s="2"/>
      <x:c r="B26" s="2"/>
      <x:c r="C26" s="32" t="str">
        <x:v>Profit before tax</x:v>
      </x:c>
      <x:c r="D26" s="32"/>
      <x:c r="E26" s="34" t="n">
        <x:f>E24+E25</x:f>
        <x:v>-26584.72222222222</x:v>
      </x:c>
      <x:c r="F26" s="34" t="n">
        <x:f>F24+F25</x:f>
        <x:v>-24027.15277777779</x:v>
      </x:c>
      <x:c r="G26" s="34" t="n">
        <x:f>G24+G25</x:f>
        <x:v>-2160.1963601532434</x:v>
      </x:c>
      <x:c r="H26" s="34" t="n">
        <x:f>H24+H25</x:f>
        <x:v>17026.751847290667</x:v>
      </x:c>
      <x:c r="I26" s="34" t="n">
        <x:f>I24+I25</x:f>
        <x:v>32059.724958949122</x:v>
      </x:c>
      <x:c r="J26" s="34" t="n">
        <x:f>J24+J25</x:f>
        <x:v>60949.775246305435</x:v>
      </x:c>
      <x:c r="K26" s="34" t="n">
        <x:f>K24+K25</x:f>
        <x:v>62626.05712024941</x:v>
      </x:c>
      <x:c r="L26" s="34" t="n">
        <x:f>L24+L25</x:f>
        <x:v>66983.60657468883</x:v>
      </x:c>
      <x:c r="M26" s="34" t="n">
        <x:f>M24+M25</x:f>
        <x:v>131681.77060279367</x:v>
      </x:c>
      <x:c r="N26" s="34" t="n">
        <x:f>N24+N25</x:f>
        <x:v>80498.43246531485</x:v>
      </x:c>
      <x:c r="O26" s="34" t="n">
        <x:f>O24+O25</x:f>
        <x:v>82231.55222983772</x:v>
      </x:c>
      <x:c r="P26" s="34" t="n">
        <x:f>P24+P25</x:f>
        <x:v>84538.98364805682</x:v>
      </x:c>
      <x:c r="Q26" s="3"/>
    </x:row>
    <x:row r="27" ht="21" customHeight="1">
      <x:c r="A27" s="2"/>
      <x:c r="B27" s="2"/>
      <x:c r="C27" s="2" t="str">
        <x:v>Illustrative current tax</x:v>
      </x:c>
      <x:c r="D27" s="2"/>
      <x:c r="E27" s="3" t="n">
        <x:f>-MAX(0,E26)*'Assumptions'!$E$146</x:f>
        <x:v>0</x:v>
      </x:c>
      <x:c r="F27" s="3" t="n">
        <x:f>-MAX(0,F26)*'Assumptions'!$E$146</x:f>
        <x:v>0</x:v>
      </x:c>
      <x:c r="G27" s="3" t="n">
        <x:f>-MAX(0,G26)*'Assumptions'!$E$146</x:f>
        <x:v>0</x:v>
      </x:c>
      <x:c r="H27" s="3" t="n">
        <x:f>-MAX(0,H26)*'Assumptions'!$E$146</x:f>
        <x:v>-3405.3503694581336</x:v>
      </x:c>
      <x:c r="I27" s="3" t="n">
        <x:f>-MAX(0,I26)*'Assumptions'!$E$146</x:f>
        <x:v>-6411.944991789825</x:v>
      </x:c>
      <x:c r="J27" s="3" t="n">
        <x:f>-MAX(0,J26)*'Assumptions'!$E$146</x:f>
        <x:v>-12189.955049261087</x:v>
      </x:c>
      <x:c r="K27" s="3" t="n">
        <x:f>-MAX(0,K26)*'Assumptions'!$E$146</x:f>
        <x:v>-12525.211424049883</x:v>
      </x:c>
      <x:c r="L27" s="3" t="n">
        <x:f>-MAX(0,L26)*'Assumptions'!$E$146</x:f>
        <x:v>-13396.721314937768</x:v>
      </x:c>
      <x:c r="M27" s="3" t="n">
        <x:f>-MAX(0,M26)*'Assumptions'!$E$146</x:f>
        <x:v>-26336.354120558735</x:v>
      </x:c>
      <x:c r="N27" s="3" t="n">
        <x:f>-MAX(0,N26)*'Assumptions'!$E$146</x:f>
        <x:v>-16099.68649306297</x:v>
      </x:c>
      <x:c r="O27" s="3" t="n">
        <x:f>-MAX(0,O26)*'Assumptions'!$E$146</x:f>
        <x:v>-16446.310445967545</x:v>
      </x:c>
      <x:c r="P27" s="3" t="n">
        <x:f>-MAX(0,P26)*'Assumptions'!$E$146</x:f>
        <x:v>-16907.796729611364</x:v>
      </x:c>
      <x:c r="Q27" s="3"/>
    </x:row>
    <x:row r="28" ht="21" customHeight="1">
      <x:c r="A28" s="2"/>
      <x:c r="B28" s="2"/>
      <x:c r="C28" s="32" t="str">
        <x:v>Net profit</x:v>
      </x:c>
      <x:c r="D28" s="32"/>
      <x:c r="E28" s="34" t="n">
        <x:f>E26+E27</x:f>
        <x:v>-26584.72222222222</x:v>
      </x:c>
      <x:c r="F28" s="34" t="n">
        <x:f>F26+F27</x:f>
        <x:v>-24027.15277777779</x:v>
      </x:c>
      <x:c r="G28" s="34" t="n">
        <x:f>G26+G27</x:f>
        <x:v>-2160.1963601532434</x:v>
      </x:c>
      <x:c r="H28" s="34" t="n">
        <x:f>H26+H27</x:f>
        <x:v>13621.401477832533</x:v>
      </x:c>
      <x:c r="I28" s="34" t="n">
        <x:f>I26+I27</x:f>
        <x:v>25647.7799671593</x:v>
      </x:c>
      <x:c r="J28" s="34" t="n">
        <x:f>J26+J27</x:f>
        <x:v>48759.82019704435</x:v>
      </x:c>
      <x:c r="K28" s="34" t="n">
        <x:f>K26+K27</x:f>
        <x:v>50100.845696199525</x:v>
      </x:c>
      <x:c r="L28" s="34" t="n">
        <x:f>L26+L27</x:f>
        <x:v>53586.88525975107</x:v>
      </x:c>
      <x:c r="M28" s="34" t="n">
        <x:f>M26+M27</x:f>
        <x:v>105345.41648223493</x:v>
      </x:c>
      <x:c r="N28" s="34" t="n">
        <x:f>N26+N27</x:f>
        <x:v>64398.74597225188</x:v>
      </x:c>
      <x:c r="O28" s="34" t="n">
        <x:f>O26+O27</x:f>
        <x:v>65785.24178387018</x:v>
      </x:c>
      <x:c r="P28" s="34" t="n">
        <x:f>P26+P27</x:f>
        <x:v>67631.18691844546</x:v>
      </x:c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5" customHeight="1">
      <x:c r="A32" s="2"/>
      <x:c r="B32" s="2"/>
      <x:c r="C32" s="24" t="str">
        <x:v>Original budget comparison</x:v>
      </x:c>
      <x:c r="D32" s="24"/>
      <x:c r="E32" s="25"/>
      <x:c r="F32" s="25"/>
      <x:c r="G32" s="25"/>
      <x:c r="H32" s="25"/>
      <x:c r="I32" s="25"/>
      <x:c r="J32" s="25"/>
      <x:c r="K32" s="25"/>
      <x:c r="L32" s="25"/>
      <x:c r="M32" s="25"/>
      <x:c r="N32" s="25"/>
      <x:c r="O32" s="25"/>
      <x:c r="P32" s="25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Revenue versus budget</x:v>
      </x:c>
      <x:c r="D34" s="2"/>
      <x:c r="E34" s="3" t="n">
        <x:f>'P&amp;L'!E8-'Budget'!E8</x:f>
        <x:v>0</x:v>
      </x:c>
      <x:c r="F34" s="3" t="n">
        <x:f>'P&amp;L'!F8-'Budget'!F8</x:f>
        <x:v>0</x:v>
      </x:c>
      <x:c r="G34" s="3" t="n">
        <x:f>'P&amp;L'!G8-'Budget'!G8</x:f>
        <x:v>0</x:v>
      </x:c>
      <x:c r="H34" s="3" t="n">
        <x:f>'P&amp;L'!H8-'Budget'!H8</x:f>
        <x:v>0</x:v>
      </x:c>
      <x:c r="I34" s="3" t="n">
        <x:f>'P&amp;L'!I8-'Budget'!I8</x:f>
        <x:v>0</x:v>
      </x:c>
      <x:c r="J34" s="3" t="n">
        <x:f>'P&amp;L'!J8-'Budget'!J8</x:f>
        <x:v>22107.077175697894</x:v>
      </x:c>
      <x:c r="K34" s="3" t="n">
        <x:f>'P&amp;L'!K8-'Budget'!K8</x:f>
        <x:v>6372.064681944787</x:v>
      </x:c>
      <x:c r="L34" s="3" t="n">
        <x:f>'P&amp;L'!L8-'Budget'!L8</x:f>
        <x:v>6627.477689726395</x:v>
      </x:c>
      <x:c r="M34" s="3" t="n">
        <x:f>'P&amp;L'!M8-'Budget'!M8</x:f>
        <x:v>69832.63225530094</x:v>
      </x:c>
      <x:c r="N34" s="3" t="n">
        <x:f>'P&amp;L'!N8-'Budget'!N8</x:f>
        <x:v>17384.297137145477</x:v>
      </x:c>
      <x:c r="O34" s="3" t="n">
        <x:f>'P&amp;L'!O8-'Budget'!O8</x:f>
        <x:v>17754.529877918423</x:v>
      </x:c>
      <x:c r="P34" s="3" t="n">
        <x:f>'P&amp;L'!P8-'Budget'!P8</x:f>
        <x:v>17921.921182265913</x:v>
      </x:c>
      <x:c r="Q34" s="3"/>
    </x:row>
    <x:row r="35" ht="21" customHeight="1">
      <x:c r="A35" s="2"/>
      <x:c r="B35" s="2"/>
      <x:c r="C35" s="2" t="str">
        <x:v>EBITDA versus budget</x:v>
      </x:c>
      <x:c r="D35" s="2"/>
      <x:c r="E35" s="3" t="n">
        <x:f>'P&amp;L'!E21-'Budget'!E21</x:f>
        <x:v>-1650</x:v>
      </x:c>
      <x:c r="F35" s="3" t="n">
        <x:f>'P&amp;L'!F21-'Budget'!F21</x:f>
        <x:v>-1675</x:v>
      </x:c>
      <x:c r="G35" s="3" t="n">
        <x:f>'P&amp;L'!G21-'Budget'!G21</x:f>
        <x:v>-1700</x:v>
      </x:c>
      <x:c r="H35" s="3" t="n">
        <x:f>'P&amp;L'!H21-'Budget'!H21</x:f>
        <x:v>-1725</x:v>
      </x:c>
      <x:c r="I35" s="3" t="n">
        <x:f>'P&amp;L'!I21-'Budget'!I21</x:f>
        <x:v>-1750</x:v>
      </x:c>
      <x:c r="J35" s="3" t="n">
        <x:f>'P&amp;L'!J21-'Budget'!J21</x:f>
        <x:v>20332.077175697894</x:v>
      </x:c>
      <x:c r="K35" s="3" t="n">
        <x:f>'P&amp;L'!K21-'Budget'!K21</x:f>
        <x:v>4572.064681944787</x:v>
      </x:c>
      <x:c r="L35" s="3" t="n">
        <x:f>'P&amp;L'!L21-'Budget'!L21</x:f>
        <x:v>4802.477689726395</x:v>
      </x:c>
      <x:c r="M35" s="3" t="n">
        <x:f>'P&amp;L'!M21-'Budget'!M21</x:f>
        <x:v>67957.63225530094</x:v>
      </x:c>
      <x:c r="N35" s="3" t="n">
        <x:f>'P&amp;L'!N21-'Budget'!N21</x:f>
        <x:v>15484.297137145477</x:v>
      </x:c>
      <x:c r="O35" s="3" t="n">
        <x:f>'P&amp;L'!O21-'Budget'!O21</x:f>
        <x:v>15804.529877918423</x:v>
      </x:c>
      <x:c r="P35" s="3" t="n">
        <x:f>'P&amp;L'!P21-'Budget'!P21</x:f>
        <x:v>15971.921182265913</x:v>
      </x:c>
      <x:c r="Q35" s="3"/>
    </x:row>
    <x:row r="36" ht="21" customHeight="1">
      <x:c r="A36" s="2"/>
      <x:c r="B36" s="2"/>
      <x:c r="C36" s="2" t="str">
        <x:v>Revenue variance percentage</x:v>
      </x:c>
      <x:c r="D36" s="2"/>
      <x:c r="E36" s="39" t="n">
        <x:f>E34/'Budget'!E8</x:f>
        <x:v>0</x:v>
      </x:c>
      <x:c r="F36" s="39" t="n">
        <x:f>F34/'Budget'!F8</x:f>
        <x:v>0</x:v>
      </x:c>
      <x:c r="G36" s="39" t="n">
        <x:f>G34/'Budget'!G8</x:f>
        <x:v>0</x:v>
      </x:c>
      <x:c r="H36" s="39" t="n">
        <x:f>H34/'Budget'!H8</x:f>
        <x:v>0</x:v>
      </x:c>
      <x:c r="I36" s="39" t="n">
        <x:f>I34/'Budget'!I8</x:f>
        <x:v>0</x:v>
      </x:c>
      <x:c r="J36" s="39" t="n">
        <x:f>J34/'Budget'!J8</x:f>
        <x:v>0.05891718442130192</x:v>
      </x:c>
      <x:c r="K36" s="39" t="n">
        <x:f>K34/'Budget'!K8</x:f>
        <x:v>0.01437509693329847</x:v>
      </x:c>
      <x:c r="L36" s="39" t="n">
        <x:f>L34/'Budget'!L8</x:f>
        <x:v>0.014315183056826475</x:v>
      </x:c>
      <x:c r="M36" s="39" t="n">
        <x:f>M34/'Budget'!M8</x:f>
        <x:v>0.1446389231397435</x:v>
      </x:c>
      <x:c r="N36" s="39" t="n">
        <x:f>N34/'Budget'!N8</x:f>
        <x:v>0.035497764963745716</x:v>
      </x:c>
      <x:c r="O36" s="39" t="n">
        <x:f>O34/'Budget'!O8</x:f>
        <x:v>0.0353455907096529</x:v>
      </x:c>
      <x:c r="P36" s="39" t="n">
        <x:f>P34/'Budget'!P8</x:f>
        <x:v>0.035169339855572156</x:v>
      </x:c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Balance sheet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Cash / (unfunded cash requirement)</x:v>
      </x:c>
      <x:c r="D8" s="2"/>
      <x:c r="E8" s="3" t="n">
        <x:f>'Cash flow'!E23</x:f>
        <x:v>797859.2741935484</x:v>
      </x:c>
      <x:c r="F8" s="3" t="n">
        <x:f>'Cash flow'!F23</x:f>
        <x:v>698785.9866666667</x:v>
      </x:c>
      <x:c r="G8" s="3" t="n">
        <x:f>'Cash flow'!G23</x:f>
        <x:v>607264.5111774193</x:v>
      </x:c>
      <x:c r="H8" s="3" t="n">
        <x:f>'Cash flow'!H23</x:f>
        <x:v>523604.65883333335</x:v>
      </x:c>
      <x:c r="I8" s="3" t="n">
        <x:f>'Cash flow'!I23</x:f>
        <x:v>457077.2944892474</x:v>
      </x:c>
      <x:c r="J8" s="3" t="n">
        <x:f>'Cash flow'!J23</x:f>
        <x:v>389455.0946666667</x:v>
      </x:c>
      <x:c r="K8" s="3" t="n">
        <x:f>'Cash flow'!K23</x:f>
        <x:v>331533.2869193548</x:v>
      </x:c>
      <x:c r="L8" s="3" t="n">
        <x:f>'Cash flow'!L23</x:f>
        <x:v>298007.97966666677</x:v>
      </x:c>
      <x:c r="M8" s="3" t="n">
        <x:f>'Cash flow'!M23</x:f>
        <x:v>345334.44299999997</x:v>
      </x:c>
      <x:c r="N8" s="3" t="n">
        <x:f>'Cash flow'!N23</x:f>
        <x:v>359618.86443548376</x:v>
      </x:c>
      <x:c r="O8" s="3" t="n">
        <x:f>'Cash flow'!O23</x:f>
        <x:v>425600.42916666676</x:v>
      </x:c>
      <x:c r="P8" s="3" t="n">
        <x:f>'Cash flow'!P23</x:f>
        <x:v>454942.122016129</x:v>
      </x:c>
      <x:c r="Q8" s="3"/>
    </x:row>
    <x:row r="9" ht="21" customHeight="1">
      <x:c r="A9" s="2"/>
      <x:c r="B9" s="2"/>
      <x:c r="C9" s="2" t="str">
        <x:v>Trade receivables</x:v>
      </x:c>
      <x:c r="D9" s="2"/>
      <x:c r="E9" s="3" t="n">
        <x:f>'Working capital'!E11</x:f>
        <x:v>104781.8365</x:v>
      </x:c>
      <x:c r="F9" s="3" t="n">
        <x:f>'Working capital'!F11</x:f>
        <x:v>165168.805</x:v>
      </x:c>
      <x:c r="G9" s="3" t="n">
        <x:f>'Working capital'!G11</x:f>
        <x:v>226506.56322580646</x:v>
      </x:c>
      <x:c r="H9" s="3" t="n">
        <x:f>'Working capital'!H11</x:f>
        <x:v>316466.7106666667</x:v>
      </x:c>
      <x:c r="I9" s="3" t="n">
        <x:f>'Working capital'!I11</x:f>
        <x:v>370981.7909677419</x:v>
      </x:c>
      <x:c r="J9" s="3" t="n">
        <x:f>'Working capital'!J11</x:f>
        <x:v>419481.1513333333</x:v>
      </x:c>
      <x:c r="K9" s="3" t="n">
        <x:f>'Working capital'!K11</x:f>
        <x:v>479522.6496774194</x:v>
      </x:c>
      <x:c r="L9" s="3" t="n">
        <x:f>'Working capital'!L11</x:f>
        <x:v>500801.3</x:v>
      </x:c>
      <x:c r="M9" s="3" t="n">
        <x:f>'Working capital'!M11</x:f>
        <x:v>573849.5845</x:v>
      </x:c>
      <x:c r="N9" s="3" t="n">
        <x:f>'Working capital'!N11</x:f>
        <x:v>587433.8949677419</x:v>
      </x:c>
      <x:c r="O9" s="3" t="n">
        <x:f>'Working capital'!O11</x:f>
        <x:v>605227.938</x:v>
      </x:c>
      <x:c r="P9" s="3" t="n">
        <x:f>'Working capital'!P11</x:f>
        <x:v>894862.5163709677</x:v>
      </x:c>
      <x:c r="Q9" s="3"/>
    </x:row>
    <x:row r="10" ht="21" customHeight="1">
      <x:c r="A10" s="2"/>
      <x:c r="B10" s="2"/>
      <x:c r="C10" s="2" t="str">
        <x:v>Contract asset / net unbilled work</x:v>
      </x:c>
      <x:c r="D10" s="2"/>
      <x:c r="E10" s="3" t="n">
        <x:f>'Working capital'!E19</x:f>
        <x:v>16481.107777777783</x:v>
      </x:c>
      <x:c r="F10" s="3" t="n">
        <x:f>'Working capital'!F19</x:f>
        <x:v>34666.66666666666</x:v>
      </x:c>
      <x:c r="G10" s="3" t="n">
        <x:f>'Working capital'!G19</x:f>
        <x:v>62277.71697318011</x:v>
      </x:c>
      <x:c r="H10" s="3" t="n">
        <x:f>'Working capital'!H19</x:f>
        <x:v>99610.45382047075</x:v>
      </x:c>
      <x:c r="I10" s="3" t="n">
        <x:f>'Working capital'!I19</x:f>
        <x:v>144832.97211275317</x:v>
      </x:c>
      <x:c r="J10" s="3" t="n">
        <x:f>'Working capital'!J19</x:f>
        <x:v>210993.625692392</x:v>
      </x:c>
      <x:c r="K10" s="3" t="n">
        <x:f>'Working capital'!K19</x:f>
        <x:v>269447.2361459747</x:v>
      </x:c>
      <x:c r="L10" s="3" t="n">
        <x:f>'Working capital'!L19</x:f>
        <x:v>330494.70438733016</x:v>
      </x:c>
      <x:c r="M10" s="3" t="n">
        <x:f>'Working capital'!M19</x:f>
        <x:v>358155.66499012394</x:v>
      </x:c>
      <x:c r="N10" s="3" t="n">
        <x:f>'Working capital'!N19</x:f>
        <x:v>332799.98578877223</x:v>
      </x:c>
      <x:c r="O10" s="3" t="n">
        <x:f>'Working capital'!O19</x:f>
        <x:v>306796.6346852764</x:v>
      </x:c>
      <x:c r="P10" s="3" t="n">
        <x:f>'Working capital'!P19</x:f>
        <x:v>0</x:v>
      </x:c>
      <x:c r="Q10" s="3"/>
    </x:row>
    <x:row r="11" ht="21" customHeight="1">
      <x:c r="A11" s="2"/>
      <x:c r="B11" s="2"/>
      <x:c r="C11" s="2" t="str">
        <x:v>Retention receivables</x:v>
      </x:c>
      <x:c r="D11" s="2"/>
      <x:c r="E11" s="3" t="n">
        <x:f>'Working capital'!E20</x:f>
        <x:v>5514.833500000001</x:v>
      </x:c>
      <x:c r="F11" s="3" t="n">
        <x:f>'Working capital'!F20</x:f>
        <x:v>11600</x:v>
      </x:c>
      <x:c r="G11" s="3" t="n">
        <x:f>'Working capital'!G20</x:f>
        <x:v>20839.0835</x:v>
      </x:c>
      <x:c r="H11" s="3" t="n">
        <x:f>'Working capital'!H20</x:f>
        <x:v>33331.1905</x:v>
      </x:c>
      <x:c r="I11" s="3" t="n">
        <x:f>'Working capital'!I20</x:f>
        <x:v>48463.3425</x:v>
      </x:c>
      <x:c r="J11" s="3" t="n">
        <x:f>'Working capital'!J20</x:f>
        <x:v>65021.809</x:v>
      </x:c>
      <x:c r="K11" s="3" t="n">
        <x:f>'Working capital'!K20</x:f>
        <x:v>84581.2855</x:v>
      </x:c>
      <x:c r="L11" s="3" t="n">
        <x:f>'Working capital'!L20</x:f>
        <x:v>105008.707</x:v>
      </x:c>
      <x:c r="M11" s="3" t="n">
        <x:f>'Working capital'!M20</x:f>
        <x:v>131257.6225</x:v>
      </x:c>
      <x:c r="N11" s="3" t="n">
        <x:f>'Working capital'!N20</x:f>
        <x:v>157881.0885</x:v>
      </x:c>
      <x:c r="O11" s="3" t="n">
        <x:f>'Working capital'!O20</x:f>
        <x:v>185184.60450000002</x:v>
      </x:c>
      <x:c r="P11" s="3" t="n">
        <x:f>'Working capital'!P20</x:f>
        <x:v>226900</x:v>
      </x:c>
      <x:c r="Q11" s="3"/>
    </x:row>
    <x:row r="12" ht="21" customHeight="1">
      <x:c r="A12" s="2"/>
      <x:c r="B12" s="2"/>
      <x:c r="C12" s="2" t="str">
        <x:v>Prepayments</x:v>
      </x:c>
      <x:c r="D12" s="2"/>
      <x:c r="E12" s="3" t="n">
        <x:f>'Actual inputs'!$E$65</x:f>
        <x:v>18000</x:v>
      </x:c>
      <x:c r="F12" s="3" t="n">
        <x:f>'Actual inputs'!$E$65</x:f>
        <x:v>18000</x:v>
      </x:c>
      <x:c r="G12" s="3" t="n">
        <x:f>'Actual inputs'!$E$65</x:f>
        <x:v>18000</x:v>
      </x:c>
      <x:c r="H12" s="3" t="n">
        <x:f>'Actual inputs'!$E$65</x:f>
        <x:v>18000</x:v>
      </x:c>
      <x:c r="I12" s="3" t="n">
        <x:f>'Actual inputs'!$E$65</x:f>
        <x:v>18000</x:v>
      </x:c>
      <x:c r="J12" s="3" t="n">
        <x:f>'Actual inputs'!$E$65</x:f>
        <x:v>18000</x:v>
      </x:c>
      <x:c r="K12" s="3" t="n">
        <x:f>'Actual inputs'!$E$65</x:f>
        <x:v>18000</x:v>
      </x:c>
      <x:c r="L12" s="3" t="n">
        <x:f>'Actual inputs'!$E$65</x:f>
        <x:v>18000</x:v>
      </x:c>
      <x:c r="M12" s="3" t="n">
        <x:f>'Actual inputs'!$E$65</x:f>
        <x:v>18000</x:v>
      </x:c>
      <x:c r="N12" s="3" t="n">
        <x:f>'Actual inputs'!$E$65</x:f>
        <x:v>18000</x:v>
      </x:c>
      <x:c r="O12" s="3" t="n">
        <x:f>'Actual inputs'!$E$65</x:f>
        <x:v>18000</x:v>
      </x:c>
      <x:c r="P12" s="3" t="n">
        <x:f>'Actual inputs'!$E$65</x:f>
        <x:v>18000</x:v>
      </x:c>
      <x:c r="Q12" s="3"/>
    </x:row>
    <x:row r="13" ht="21" customHeight="1">
      <x:c r="A13" s="2"/>
      <x:c r="B13" s="2"/>
      <x:c r="C13" s="2" t="str">
        <x:v>Current tax prepayment</x:v>
      </x:c>
      <x:c r="D13" s="2"/>
      <x:c r="E13" s="3" t="n">
        <x:f>'Assets debt'!E22</x:f>
        <x:v>0</x:v>
      </x:c>
      <x:c r="F13" s="3" t="n">
        <x:f>'Assets debt'!F22</x:f>
        <x:v>0</x:v>
      </x:c>
      <x:c r="G13" s="3" t="n">
        <x:f>'Assets debt'!G22</x:f>
        <x:v>0</x:v>
      </x:c>
      <x:c r="H13" s="3" t="n">
        <x:f>'Assets debt'!H22</x:f>
        <x:v>0</x:v>
      </x:c>
      <x:c r="I13" s="3" t="n">
        <x:f>'Assets debt'!I22</x:f>
        <x:v>0</x:v>
      </x:c>
      <x:c r="J13" s="3" t="n">
        <x:f>'Assets debt'!J22</x:f>
        <x:v>0</x:v>
      </x:c>
      <x:c r="K13" s="3" t="n">
        <x:f>'Assets debt'!K22</x:f>
        <x:v>0</x:v>
      </x:c>
      <x:c r="L13" s="3" t="n">
        <x:f>'Assets debt'!L22</x:f>
        <x:v>0</x:v>
      </x:c>
      <x:c r="M13" s="3" t="n">
        <x:f>'Assets debt'!M22</x:f>
        <x:v>0</x:v>
      </x:c>
      <x:c r="N13" s="3" t="n">
        <x:f>'Assets debt'!N22</x:f>
        <x:v>0</x:v>
      </x:c>
      <x:c r="O13" s="3" t="n">
        <x:f>'Assets debt'!O22</x:f>
        <x:v>0</x:v>
      </x:c>
      <x:c r="P13" s="3" t="n">
        <x:f>'Assets debt'!P22</x:f>
        <x:v>0</x:v>
      </x:c>
      <x:c r="Q13" s="3"/>
    </x:row>
    <x:row r="14" ht="21" customHeight="1">
      <x:c r="A14" s="2"/>
      <x:c r="B14" s="2"/>
      <x:c r="C14" s="32" t="str">
        <x:v>Current assets</x:v>
      </x:c>
      <x:c r="D14" s="32"/>
      <x:c r="E14" s="34" t="n">
        <x:f>SUM(E8:E13)</x:f>
        <x:v>942637.0519713261</x:v>
      </x:c>
      <x:c r="F14" s="34" t="n">
        <x:f>SUM(F8:F13)</x:f>
        <x:v>928221.4583333334</x:v>
      </x:c>
      <x:c r="G14" s="34" t="n">
        <x:f>SUM(G8:G13)</x:f>
        <x:v>934887.8748764058</x:v>
      </x:c>
      <x:c r="H14" s="34" t="n">
        <x:f>SUM(H8:H13)</x:f>
        <x:v>991013.0138204708</x:v>
      </x:c>
      <x:c r="I14" s="34" t="n">
        <x:f>SUM(I8:I13)</x:f>
        <x:v>1039355.4000697425</x:v>
      </x:c>
      <x:c r="J14" s="34" t="n">
        <x:f>SUM(J8:J13)</x:f>
        <x:v>1102951.680692392</x:v>
      </x:c>
      <x:c r="K14" s="34" t="n">
        <x:f>SUM(K8:K13)</x:f>
        <x:v>1183084.458242749</x:v>
      </x:c>
      <x:c r="L14" s="34" t="n">
        <x:f>SUM(L8:L13)</x:f>
        <x:v>1252312.6910539968</x:v>
      </x:c>
      <x:c r="M14" s="34" t="n">
        <x:f>SUM(M8:M13)</x:f>
        <x:v>1426597.314990124</x:v>
      </x:c>
      <x:c r="N14" s="34" t="n">
        <x:f>SUM(N8:N13)</x:f>
        <x:v>1455733.833691998</x:v>
      </x:c>
      <x:c r="O14" s="34" t="n">
        <x:f>SUM(O8:O13)</x:f>
        <x:v>1540809.6063519432</x:v>
      </x:c>
      <x:c r="P14" s="34" t="n">
        <x:f>SUM(P8:P13)</x:f>
        <x:v>1594704.6383870968</x:v>
      </x:c>
      <x:c r="Q14" s="3"/>
    </x:row>
    <x:row r="15" ht="21" customHeight="1">
      <x:c r="A15" s="2"/>
      <x:c r="B15" s="2"/>
      <x:c r="C15" s="2" t="str">
        <x:v>Fixed assets at cost</x:v>
      </x:c>
      <x:c r="D15" s="2"/>
      <x:c r="E15" s="3" t="n">
        <x:f>'Assets debt'!E8</x:f>
        <x:v>226000</x:v>
      </x:c>
      <x:c r="F15" s="3" t="n">
        <x:f>'Assets debt'!F8</x:f>
        <x:v>230000</x:v>
      </x:c>
      <x:c r="G15" s="3" t="n">
        <x:f>'Assets debt'!G8</x:f>
        <x:v>238000</x:v>
      </x:c>
      <x:c r="H15" s="3" t="n">
        <x:f>'Assets debt'!H8</x:f>
        <x:v>244000</x:v>
      </x:c>
      <x:c r="I15" s="3" t="n">
        <x:f>'Assets debt'!I8</x:f>
        <x:v>253000</x:v>
      </x:c>
      <x:c r="J15" s="3" t="n">
        <x:f>'Assets debt'!J8</x:f>
        <x:v>258000</x:v>
      </x:c>
      <x:c r="K15" s="3" t="n">
        <x:f>'Assets debt'!K8</x:f>
        <x:v>266000</x:v>
      </x:c>
      <x:c r="L15" s="3" t="n">
        <x:f>'Assets debt'!L8</x:f>
        <x:v>272000</x:v>
      </x:c>
      <x:c r="M15" s="3" t="n">
        <x:f>'Assets debt'!M8</x:f>
        <x:v>314000</x:v>
      </x:c>
      <x:c r="N15" s="3" t="n">
        <x:f>'Assets debt'!N8</x:f>
        <x:v>323000</x:v>
      </x:c>
      <x:c r="O15" s="3" t="n">
        <x:f>'Assets debt'!O8</x:f>
        <x:v>335000</x:v>
      </x:c>
      <x:c r="P15" s="3" t="n">
        <x:f>'Assets debt'!P8</x:f>
        <x:v>343000</x:v>
      </x:c>
      <x:c r="Q15" s="3"/>
    </x:row>
    <x:row r="16" ht="21" customHeight="1">
      <x:c r="A16" s="2"/>
      <x:c r="B16" s="2"/>
      <x:c r="C16" s="2" t="str">
        <x:v>Accumulated depreciation</x:v>
      </x:c>
      <x:c r="D16" s="2"/>
      <x:c r="E16" s="3" t="n">
        <x:f>'Assets debt'!E10</x:f>
        <x:v>69625</x:v>
      </x:c>
      <x:c r="F16" s="3" t="n">
        <x:f>'Assets debt'!F10</x:f>
        <x:v>73333.33333333333</x:v>
      </x:c>
      <x:c r="G16" s="3" t="n">
        <x:f>'Assets debt'!G10</x:f>
        <x:v>77208.33333333333</x:v>
      </x:c>
      <x:c r="H16" s="3" t="n">
        <x:f>'Assets debt'!H10</x:f>
        <x:v>81208.33333333333</x:v>
      </x:c>
      <x:c r="I16" s="3" t="n">
        <x:f>'Assets debt'!I10</x:f>
        <x:v>85395.83333333333</x:v>
      </x:c>
      <x:c r="J16" s="3" t="n">
        <x:f>'Assets debt'!J10</x:f>
        <x:v>89687.5</x:v>
      </x:c>
      <x:c r="K16" s="3" t="n">
        <x:f>'Assets debt'!K10</x:f>
        <x:v>94145.83333333333</x:v>
      </x:c>
      <x:c r="L16" s="3" t="n">
        <x:f>'Assets debt'!L10</x:f>
        <x:v>98729.16666666666</x:v>
      </x:c>
      <x:c r="M16" s="3" t="n">
        <x:f>'Assets debt'!M10</x:f>
        <x:v>104187.49999999999</x:v>
      </x:c>
      <x:c r="N16" s="3" t="n">
        <x:f>'Assets debt'!N10</x:f>
        <x:v>109833.33333333331</x:v>
      </x:c>
      <x:c r="O16" s="3" t="n">
        <x:f>'Assets debt'!O10</x:f>
        <x:v>115729.16666666664</x:v>
      </x:c>
      <x:c r="P16" s="3" t="n">
        <x:f>'Assets debt'!P10</x:f>
        <x:v>121791.66666666664</x:v>
      </x:c>
      <x:c r="Q16" s="3"/>
    </x:row>
    <x:row r="17" ht="21" customHeight="1">
      <x:c r="A17" s="2"/>
      <x:c r="B17" s="2"/>
      <x:c r="C17" s="32" t="str">
        <x:v>Net fixed assets</x:v>
      </x:c>
      <x:c r="D17" s="32"/>
      <x:c r="E17" s="34" t="n">
        <x:f>'Assets debt'!E11</x:f>
        <x:v>156375</x:v>
      </x:c>
      <x:c r="F17" s="34" t="n">
        <x:f>'Assets debt'!F11</x:f>
        <x:v>156666.6666666667</x:v>
      </x:c>
      <x:c r="G17" s="34" t="n">
        <x:f>'Assets debt'!G11</x:f>
        <x:v>160791.6666666667</x:v>
      </x:c>
      <x:c r="H17" s="34" t="n">
        <x:f>'Assets debt'!H11</x:f>
        <x:v>162791.6666666667</x:v>
      </x:c>
      <x:c r="I17" s="34" t="n">
        <x:f>'Assets debt'!I11</x:f>
        <x:v>167604.1666666667</x:v>
      </x:c>
      <x:c r="J17" s="34" t="n">
        <x:f>'Assets debt'!J11</x:f>
        <x:v>168312.5</x:v>
      </x:c>
      <x:c r="K17" s="34" t="n">
        <x:f>'Assets debt'!K11</x:f>
        <x:v>171854.1666666667</x:v>
      </x:c>
      <x:c r="L17" s="34" t="n">
        <x:f>'Assets debt'!L11</x:f>
        <x:v>173270.83333333334</x:v>
      </x:c>
      <x:c r="M17" s="34" t="n">
        <x:f>'Assets debt'!M11</x:f>
        <x:v>209812.5</x:v>
      </x:c>
      <x:c r="N17" s="34" t="n">
        <x:f>'Assets debt'!N11</x:f>
        <x:v>213166.6666666667</x:v>
      </x:c>
      <x:c r="O17" s="34" t="n">
        <x:f>'Assets debt'!O11</x:f>
        <x:v>219270.83333333337</x:v>
      </x:c>
      <x:c r="P17" s="34" t="n">
        <x:f>'Assets debt'!P11</x:f>
        <x:v>221208.33333333337</x:v>
      </x:c>
      <x:c r="Q17" s="3"/>
    </x:row>
    <x:row r="18" ht="21" customHeight="1">
      <x:c r="A18" s="2"/>
      <x:c r="B18" s="2"/>
      <x:c r="C18" s="32" t="str">
        <x:v>Total assets</x:v>
      </x:c>
      <x:c r="D18" s="32"/>
      <x:c r="E18" s="34" t="n">
        <x:f>E14+E17</x:f>
        <x:v>1099012.0519713261</x:v>
      </x:c>
      <x:c r="F18" s="34" t="n">
        <x:f>F14+F17</x:f>
        <x:v>1084888.125</x:v>
      </x:c>
      <x:c r="G18" s="34" t="n">
        <x:f>G14+G17</x:f>
        <x:v>1095679.5415430726</x:v>
      </x:c>
      <x:c r="H18" s="34" t="n">
        <x:f>H14+H17</x:f>
        <x:v>1153804.6804871375</x:v>
      </x:c>
      <x:c r="I18" s="34" t="n">
        <x:f>I14+I17</x:f>
        <x:v>1206959.5667364092</x:v>
      </x:c>
      <x:c r="J18" s="34" t="n">
        <x:f>J14+J17</x:f>
        <x:v>1271264.180692392</x:v>
      </x:c>
      <x:c r="K18" s="34" t="n">
        <x:f>K14+K17</x:f>
        <x:v>1354938.6249094158</x:v>
      </x:c>
      <x:c r="L18" s="34" t="n">
        <x:f>L14+L17</x:f>
        <x:v>1425583.52438733</x:v>
      </x:c>
      <x:c r="M18" s="34" t="n">
        <x:f>M14+M17</x:f>
        <x:v>1636409.814990124</x:v>
      </x:c>
      <x:c r="N18" s="34" t="n">
        <x:f>N14+N17</x:f>
        <x:v>1668900.5003586647</x:v>
      </x:c>
      <x:c r="O18" s="34" t="n">
        <x:f>O14+O17</x:f>
        <x:v>1760080.4396852767</x:v>
      </x:c>
      <x:c r="P18" s="34" t="n">
        <x:f>P14+P17</x:f>
        <x:v>1815912.97172043</x:v>
      </x:c>
      <x:c r="Q18" s="3"/>
    </x:row>
    <x:row r="19" ht="21" customHeight="1">
      <x:c r="A19" s="2"/>
      <x:c r="B19" s="2"/>
      <x:c r="C19" s="2" t="str">
        <x:v>Trade payables</x:v>
      </x:c>
      <x:c r="D19" s="2"/>
      <x:c r="E19" s="3" t="n">
        <x:f>'Working capital'!E16</x:f>
        <x:v>75096.7741935484</x:v>
      </x:c>
      <x:c r="F19" s="3" t="n">
        <x:f>'Working capital'!F16</x:f>
        <x:v>91500</x:v>
      </x:c>
      <x:c r="G19" s="3" t="n">
        <x:f>'Working capital'!G16</x:f>
        <x:v>119951.6129032258</x:v>
      </x:c>
      <x:c r="H19" s="3" t="n">
        <x:f>'Working capital'!H16</x:f>
        <x:v>167550</x:v>
      </x:c>
      <x:c r="I19" s="3" t="n">
        <x:f>'Working capital'!I16</x:f>
        <x:v>195145.16129032258</x:v>
      </x:c>
      <x:c r="J19" s="3" t="n">
        <x:f>'Working capital'!J16</x:f>
        <x:v>217000</x:v>
      </x:c>
      <x:c r="K19" s="3" t="n">
        <x:f>'Working capital'!K16</x:f>
        <x:v>244548.38709677418</x:v>
      </x:c>
      <x:c r="L19" s="3" t="n">
        <x:f>'Working capital'!L16</x:f>
        <x:v>254709.68</x:v>
      </x:c>
      <x:c r="M19" s="3" t="n">
        <x:f>'Working capital'!M16</x:f>
        <x:v>358354.2</x:v>
      </x:c>
      <x:c r="N19" s="3" t="n">
        <x:f>'Working capital'!N16</x:f>
        <x:v>316846.45290322584</x:v>
      </x:c>
      <x:c r="O19" s="3" t="n">
        <x:f>'Working capital'!O16</x:f>
        <x:v>332294.84</x:v>
      </x:c>
      <x:c r="P19" s="3" t="n">
        <x:f>'Working capital'!P16</x:f>
        <x:v>326088.3883870968</x:v>
      </x:c>
      <x:c r="Q19" s="3"/>
    </x:row>
    <x:row r="20" ht="21" customHeight="1">
      <x:c r="A20" s="2"/>
      <x:c r="B20" s="2"/>
      <x:c r="C20" s="2" t="str">
        <x:v>Payroll accruals</x:v>
      </x:c>
      <x:c r="D20" s="2"/>
      <x:c r="E20" s="3" t="n">
        <x:f>'Actual inputs'!$E$63</x:f>
        <x:v>22000</x:v>
      </x:c>
      <x:c r="F20" s="3" t="n">
        <x:f>'Actual inputs'!$E$63</x:f>
        <x:v>22000</x:v>
      </x:c>
      <x:c r="G20" s="3" t="n">
        <x:f>'Actual inputs'!$E$63</x:f>
        <x:v>22000</x:v>
      </x:c>
      <x:c r="H20" s="3" t="n">
        <x:f>'Actual inputs'!$E$63</x:f>
        <x:v>22000</x:v>
      </x:c>
      <x:c r="I20" s="3" t="n">
        <x:f>'Actual inputs'!$E$63</x:f>
        <x:v>22000</x:v>
      </x:c>
      <x:c r="J20" s="3" t="n">
        <x:f>'Actual inputs'!$E$63</x:f>
        <x:v>22000</x:v>
      </x:c>
      <x:c r="K20" s="3" t="n">
        <x:f>'Actual inputs'!$E$63</x:f>
        <x:v>22000</x:v>
      </x:c>
      <x:c r="L20" s="3" t="n">
        <x:f>'Actual inputs'!$E$63</x:f>
        <x:v>22000</x:v>
      </x:c>
      <x:c r="M20" s="3" t="n">
        <x:f>'Actual inputs'!$E$63</x:f>
        <x:v>22000</x:v>
      </x:c>
      <x:c r="N20" s="3" t="n">
        <x:f>'Actual inputs'!$E$63</x:f>
        <x:v>22000</x:v>
      </x:c>
      <x:c r="O20" s="3" t="n">
        <x:f>'Actual inputs'!$E$63</x:f>
        <x:v>22000</x:v>
      </x:c>
      <x:c r="P20" s="3" t="n">
        <x:f>'Actual inputs'!$E$63</x:f>
        <x:v>22000</x:v>
      </x:c>
      <x:c r="Q20" s="3"/>
    </x:row>
    <x:row r="21" ht="21" customHeight="1">
      <x:c r="A21" s="2"/>
      <x:c r="B21" s="2"/>
      <x:c r="C21" s="2" t="str">
        <x:v>Contract liabilities / customer advances</x:v>
      </x:c>
      <x:c r="D21" s="2"/>
      <x:c r="E21" s="3" t="n">
        <x:f>'Working capital'!E21</x:f>
        <x:v>0</x:v>
      </x:c>
      <x:c r="F21" s="3" t="n">
        <x:f>'Working capital'!F21</x:f>
        <x:v>0</x:v>
      </x:c>
      <x:c r="G21" s="3" t="n">
        <x:f>'Working capital'!G21</x:f>
        <x:v>0</x:v>
      </x:c>
      <x:c r="H21" s="3" t="n">
        <x:f>'Working capital'!H21</x:f>
        <x:v>0</x:v>
      </x:c>
      <x:c r="I21" s="3" t="n">
        <x:f>'Working capital'!I21</x:f>
        <x:v>0</x:v>
      </x:c>
      <x:c r="J21" s="3" t="n">
        <x:f>'Working capital'!J21</x:f>
        <x:v>0</x:v>
      </x:c>
      <x:c r="K21" s="3" t="n">
        <x:f>'Working capital'!K21</x:f>
        <x:v>0</x:v>
      </x:c>
      <x:c r="L21" s="3" t="n">
        <x:f>'Working capital'!L21</x:f>
        <x:v>0</x:v>
      </x:c>
      <x:c r="M21" s="3" t="n">
        <x:f>'Working capital'!M21</x:f>
        <x:v>0</x:v>
      </x:c>
      <x:c r="N21" s="3" t="n">
        <x:f>'Working capital'!N21</x:f>
        <x:v>0</x:v>
      </x:c>
      <x:c r="O21" s="3" t="n">
        <x:f>'Working capital'!O21</x:f>
        <x:v>0</x:v>
      </x:c>
      <x:c r="P21" s="3" t="n">
        <x:f>'Working capital'!P21</x:f>
        <x:v>0</x:v>
      </x:c>
      <x:c r="Q21" s="3"/>
    </x:row>
    <x:row r="22" ht="21" customHeight="1">
      <x:c r="A22" s="2"/>
      <x:c r="B22" s="2"/>
      <x:c r="C22" s="2" t="str">
        <x:v>Current tax payable</x:v>
      </x:c>
      <x:c r="D22" s="2"/>
      <x:c r="E22" s="3" t="n">
        <x:f>'Assets debt'!E21</x:f>
        <x:v>10000</x:v>
      </x:c>
      <x:c r="F22" s="3" t="n">
        <x:f>'Assets debt'!F21</x:f>
        <x:v>10000</x:v>
      </x:c>
      <x:c r="G22" s="3" t="n">
        <x:f>'Assets debt'!G21</x:f>
        <x:v>1000</x:v>
      </x:c>
      <x:c r="H22" s="3" t="n">
        <x:f>'Assets debt'!H21</x:f>
        <x:v>4405.350369458134</x:v>
      </x:c>
      <x:c r="I22" s="3" t="n">
        <x:f>'Assets debt'!I21</x:f>
        <x:v>10817.295361247958</x:v>
      </x:c>
      <x:c r="J22" s="3" t="n">
        <x:f>'Assets debt'!J21</x:f>
        <x:v>11007.250410509045</x:v>
      </x:c>
      <x:c r="K22" s="3" t="n">
        <x:f>'Assets debt'!K21</x:f>
        <x:v>23532.461834558926</x:v>
      </x:c>
      <x:c r="L22" s="3" t="n">
        <x:f>'Assets debt'!L21</x:f>
        <x:v>36929.18314949669</x:v>
      </x:c>
      <x:c r="M22" s="3" t="n">
        <x:f>'Assets debt'!M21</x:f>
        <x:v>45265.53727005543</x:v>
      </x:c>
      <x:c r="N22" s="3" t="n">
        <x:f>'Assets debt'!N21</x:f>
        <x:v>61365.223763118396</x:v>
      </x:c>
      <x:c r="O22" s="3" t="n">
        <x:f>'Assets debt'!O21</x:f>
        <x:v>77811.53420908595</x:v>
      </x:c>
      <x:c r="P22" s="3" t="n">
        <x:f>'Assets debt'!P21</x:f>
        <x:v>78719.33093869731</x:v>
      </x:c>
      <x:c r="Q22" s="3"/>
    </x:row>
    <x:row r="23" ht="21" customHeight="1">
      <x:c r="A23" s="2"/>
      <x:c r="B23" s="2"/>
      <x:c r="C23" s="32" t="str">
        <x:v>Current operating liabilities</x:v>
      </x:c>
      <x:c r="D23" s="32"/>
      <x:c r="E23" s="34" t="n">
        <x:f>SUM(E19:E22)</x:f>
        <x:v>107096.7741935484</x:v>
      </x:c>
      <x:c r="F23" s="34" t="n">
        <x:f>SUM(F19:F22)</x:f>
        <x:v>123500</x:v>
      </x:c>
      <x:c r="G23" s="34" t="n">
        <x:f>SUM(G19:G22)</x:f>
        <x:v>142951.61290322582</x:v>
      </x:c>
      <x:c r="H23" s="34" t="n">
        <x:f>SUM(H19:H22)</x:f>
        <x:v>193955.35036945814</x:v>
      </x:c>
      <x:c r="I23" s="34" t="n">
        <x:f>SUM(I19:I22)</x:f>
        <x:v>227962.45665157054</x:v>
      </x:c>
      <x:c r="J23" s="34" t="n">
        <x:f>SUM(J19:J22)</x:f>
        <x:v>250007.25041050903</x:v>
      </x:c>
      <x:c r="K23" s="34" t="n">
        <x:f>SUM(K19:K22)</x:f>
        <x:v>290080.8489313331</x:v>
      </x:c>
      <x:c r="L23" s="34" t="n">
        <x:f>SUM(L19:L22)</x:f>
        <x:v>313638.86314949667</x:v>
      </x:c>
      <x:c r="M23" s="34" t="n">
        <x:f>SUM(M19:M22)</x:f>
        <x:v>425619.73727005546</x:v>
      </x:c>
      <x:c r="N23" s="34" t="n">
        <x:f>SUM(N19:N22)</x:f>
        <x:v>400211.6766663442</x:v>
      </x:c>
      <x:c r="O23" s="34" t="n">
        <x:f>SUM(O19:O22)</x:f>
        <x:v>432106.37420908595</x:v>
      </x:c>
      <x:c r="P23" s="34" t="n">
        <x:f>SUM(P19:P22)</x:f>
        <x:v>426807.71932579414</x:v>
      </x:c>
      <x:c r="Q23" s="3"/>
    </x:row>
    <x:row r="24" ht="21" customHeight="1">
      <x:c r="A24" s="2"/>
      <x:c r="B24" s="2"/>
      <x:c r="C24" s="2" t="str">
        <x:v>Debt</x:v>
      </x:c>
      <x:c r="D24" s="2"/>
      <x:c r="E24" s="3" t="n">
        <x:f>'Assets debt'!E15</x:f>
        <x:v>263500</x:v>
      </x:c>
      <x:c r="F24" s="3" t="n">
        <x:f>'Assets debt'!F15</x:f>
        <x:v>257000</x:v>
      </x:c>
      <x:c r="G24" s="3" t="n">
        <x:f>'Assets debt'!G15</x:f>
        <x:v>250500</x:v>
      </x:c>
      <x:c r="H24" s="3" t="n">
        <x:f>'Assets debt'!H15</x:f>
        <x:v>244000</x:v>
      </x:c>
      <x:c r="I24" s="3" t="n">
        <x:f>'Assets debt'!I15</x:f>
        <x:v>237500</x:v>
      </x:c>
      <x:c r="J24" s="3" t="n">
        <x:f>'Assets debt'!J15</x:f>
        <x:v>231000</x:v>
      </x:c>
      <x:c r="K24" s="3" t="n">
        <x:f>'Assets debt'!K15</x:f>
        <x:v>224500</x:v>
      </x:c>
      <x:c r="L24" s="3" t="n">
        <x:f>'Assets debt'!L15</x:f>
        <x:v>218000</x:v>
      </x:c>
      <x:c r="M24" s="3" t="n">
        <x:f>'Assets debt'!M15</x:f>
        <x:v>211500</x:v>
      </x:c>
      <x:c r="N24" s="3" t="n">
        <x:f>'Assets debt'!N15</x:f>
        <x:v>205000</x:v>
      </x:c>
      <x:c r="O24" s="3" t="n">
        <x:f>'Assets debt'!O15</x:f>
        <x:v>198500</x:v>
      </x:c>
      <x:c r="P24" s="3" t="n">
        <x:f>'Assets debt'!P15</x:f>
        <x:v>192000</x:v>
      </x:c>
      <x:c r="Q24" s="3"/>
    </x:row>
    <x:row r="25" ht="21" customHeight="1">
      <x:c r="A25" s="2"/>
      <x:c r="B25" s="2"/>
      <x:c r="C25" s="32" t="str">
        <x:v>Total liabilities</x:v>
      </x:c>
      <x:c r="D25" s="32"/>
      <x:c r="E25" s="34" t="n">
        <x:f>E23+E24</x:f>
        <x:v>370596.77419354836</x:v>
      </x:c>
      <x:c r="F25" s="34" t="n">
        <x:f>F23+F24</x:f>
        <x:v>380500</x:v>
      </x:c>
      <x:c r="G25" s="34" t="n">
        <x:f>G23+G24</x:f>
        <x:v>393451.6129032258</x:v>
      </x:c>
      <x:c r="H25" s="34" t="n">
        <x:f>H23+H24</x:f>
        <x:v>437955.35036945814</x:v>
      </x:c>
      <x:c r="I25" s="34" t="n">
        <x:f>I23+I24</x:f>
        <x:v>465462.4566515705</x:v>
      </x:c>
      <x:c r="J25" s="34" t="n">
        <x:f>J23+J24</x:f>
        <x:v>481007.25041050906</x:v>
      </x:c>
      <x:c r="K25" s="34" t="n">
        <x:f>K23+K24</x:f>
        <x:v>514580.8489313331</x:v>
      </x:c>
      <x:c r="L25" s="34" t="n">
        <x:f>L23+L24</x:f>
        <x:v>531638.8631494967</x:v>
      </x:c>
      <x:c r="M25" s="34" t="n">
        <x:f>M23+M24</x:f>
        <x:v>637119.7372700555</x:v>
      </x:c>
      <x:c r="N25" s="34" t="n">
        <x:f>N23+N24</x:f>
        <x:v>605211.6766663443</x:v>
      </x:c>
      <x:c r="O25" s="34" t="n">
        <x:f>O23+O24</x:f>
        <x:v>630606.374209086</x:v>
      </x:c>
      <x:c r="P25" s="34" t="n">
        <x:f>P23+P24</x:f>
        <x:v>618807.7193257941</x:v>
      </x:c>
      <x:c r="Q25" s="3"/>
    </x:row>
    <x:row r="26" ht="21" customHeight="1">
      <x:c r="A26" s="2"/>
      <x:c r="B26" s="2"/>
      <x:c r="C26" s="2" t="str">
        <x:v>Share capital</x:v>
      </x:c>
      <x:c r="D26" s="2"/>
      <x:c r="E26" s="3" t="n">
        <x:f>'Actual inputs'!$E$69</x:f>
        <x:v>50000</x:v>
      </x:c>
      <x:c r="F26" s="3" t="n">
        <x:f>'Actual inputs'!$E$69</x:f>
        <x:v>50000</x:v>
      </x:c>
      <x:c r="G26" s="3" t="n">
        <x:f>'Actual inputs'!$E$69</x:f>
        <x:v>50000</x:v>
      </x:c>
      <x:c r="H26" s="3" t="n">
        <x:f>'Actual inputs'!$E$69</x:f>
        <x:v>50000</x:v>
      </x:c>
      <x:c r="I26" s="3" t="n">
        <x:f>'Actual inputs'!$E$69</x:f>
        <x:v>50000</x:v>
      </x:c>
      <x:c r="J26" s="3" t="n">
        <x:f>'Actual inputs'!$E$69</x:f>
        <x:v>50000</x:v>
      </x:c>
      <x:c r="K26" s="3" t="n">
        <x:f>'Actual inputs'!$E$69</x:f>
        <x:v>50000</x:v>
      </x:c>
      <x:c r="L26" s="3" t="n">
        <x:f>'Actual inputs'!$E$69</x:f>
        <x:v>50000</x:v>
      </x:c>
      <x:c r="M26" s="3" t="n">
        <x:f>'Actual inputs'!$E$69</x:f>
        <x:v>50000</x:v>
      </x:c>
      <x:c r="N26" s="3" t="n">
        <x:f>'Actual inputs'!$E$69</x:f>
        <x:v>50000</x:v>
      </x:c>
      <x:c r="O26" s="3" t="n">
        <x:f>'Actual inputs'!$E$69</x:f>
        <x:v>50000</x:v>
      </x:c>
      <x:c r="P26" s="3" t="n">
        <x:f>'Actual inputs'!$E$69</x:f>
        <x:v>50000</x:v>
      </x:c>
      <x:c r="Q26" s="3"/>
    </x:row>
    <x:row r="27" ht="21" customHeight="1">
      <x:c r="A27" s="2"/>
      <x:c r="B27" s="2"/>
      <x:c r="C27" s="2" t="str">
        <x:v>Retained earnings</x:v>
      </x:c>
      <x:c r="D27" s="2"/>
      <x:c r="E27" s="3" t="n">
        <x:f>'Actual inputs'!$E$70+'P&amp;L'!E28</x:f>
        <x:v>678415.2777777778</x:v>
      </x:c>
      <x:c r="F27" s="3" t="n">
        <x:f>E27+'P&amp;L'!F28</x:f>
        <x:v>654388.125</x:v>
      </x:c>
      <x:c r="G27" s="3" t="n">
        <x:f>F27+'P&amp;L'!G28</x:f>
        <x:v>652227.9286398467</x:v>
      </x:c>
      <x:c r="H27" s="3" t="n">
        <x:f>G27+'P&amp;L'!H28</x:f>
        <x:v>665849.3301176793</x:v>
      </x:c>
      <x:c r="I27" s="3" t="n">
        <x:f>H27+'P&amp;L'!I28</x:f>
        <x:v>691497.1100848386</x:v>
      </x:c>
      <x:c r="J27" s="3" t="n">
        <x:f>I27+'P&amp;L'!J28</x:f>
        <x:v>740256.9302818829</x:v>
      </x:c>
      <x:c r="K27" s="3" t="n">
        <x:f>J27+'P&amp;L'!K28</x:f>
        <x:v>790357.7759780824</x:v>
      </x:c>
      <x:c r="L27" s="3" t="n">
        <x:f>K27+'P&amp;L'!L28</x:f>
        <x:v>843944.6612378336</x:v>
      </x:c>
      <x:c r="M27" s="3" t="n">
        <x:f>L27+'P&amp;L'!M28</x:f>
        <x:v>949290.0777200685</x:v>
      </x:c>
      <x:c r="N27" s="3" t="n">
        <x:f>M27+'P&amp;L'!N28</x:f>
        <x:v>1013688.8236923204</x:v>
      </x:c>
      <x:c r="O27" s="3" t="n">
        <x:f>N27+'P&amp;L'!O28</x:f>
        <x:v>1079474.0654761905</x:v>
      </x:c>
      <x:c r="P27" s="3" t="n">
        <x:f>O27+'P&amp;L'!P28</x:f>
        <x:v>1147105.252394636</x:v>
      </x:c>
      <x:c r="Q27" s="3"/>
    </x:row>
    <x:row r="28" ht="21" customHeight="1">
      <x:c r="A28" s="2"/>
      <x:c r="B28" s="2"/>
      <x:c r="C28" s="32" t="str">
        <x:v>Equity</x:v>
      </x:c>
      <x:c r="D28" s="32"/>
      <x:c r="E28" s="34" t="n">
        <x:f>E26+E27</x:f>
        <x:v>728415.2777777778</x:v>
      </x:c>
      <x:c r="F28" s="34" t="n">
        <x:f>F26+F27</x:f>
        <x:v>704388.125</x:v>
      </x:c>
      <x:c r="G28" s="34" t="n">
        <x:f>G26+G27</x:f>
        <x:v>702227.9286398467</x:v>
      </x:c>
      <x:c r="H28" s="34" t="n">
        <x:f>H26+H27</x:f>
        <x:v>715849.3301176793</x:v>
      </x:c>
      <x:c r="I28" s="34" t="n">
        <x:f>I26+I27</x:f>
        <x:v>741497.1100848386</x:v>
      </x:c>
      <x:c r="J28" s="34" t="n">
        <x:f>J26+J27</x:f>
        <x:v>790256.9302818829</x:v>
      </x:c>
      <x:c r="K28" s="34" t="n">
        <x:f>K26+K27</x:f>
        <x:v>840357.7759780824</x:v>
      </x:c>
      <x:c r="L28" s="34" t="n">
        <x:f>L26+L27</x:f>
        <x:v>893944.6612378336</x:v>
      </x:c>
      <x:c r="M28" s="34" t="n">
        <x:f>M26+M27</x:f>
        <x:v>999290.0777200685</x:v>
      </x:c>
      <x:c r="N28" s="34" t="n">
        <x:f>N26+N27</x:f>
        <x:v>1063688.8236923204</x:v>
      </x:c>
      <x:c r="O28" s="34" t="n">
        <x:f>O26+O27</x:f>
        <x:v>1129474.0654761905</x:v>
      </x:c>
      <x:c r="P28" s="34" t="n">
        <x:f>P26+P27</x:f>
        <x:v>1197105.252394636</x:v>
      </x:c>
      <x:c r="Q28" s="3"/>
    </x:row>
    <x:row r="29" ht="21" customHeight="1">
      <x:c r="A29" s="2"/>
      <x:c r="B29" s="2"/>
      <x:c r="C29" s="32" t="str">
        <x:v>Liabilities and equity</x:v>
      </x:c>
      <x:c r="D29" s="32"/>
      <x:c r="E29" s="34" t="n">
        <x:f>E25+E28</x:f>
        <x:v>1099012.0519713261</x:v>
      </x:c>
      <x:c r="F29" s="34" t="n">
        <x:f>F25+F28</x:f>
        <x:v>1084888.125</x:v>
      </x:c>
      <x:c r="G29" s="34" t="n">
        <x:f>G25+G28</x:f>
        <x:v>1095679.5415430726</x:v>
      </x:c>
      <x:c r="H29" s="34" t="n">
        <x:f>H25+H28</x:f>
        <x:v>1153804.6804871375</x:v>
      </x:c>
      <x:c r="I29" s="34" t="n">
        <x:f>I25+I28</x:f>
        <x:v>1206959.566736409</x:v>
      </x:c>
      <x:c r="J29" s="34" t="n">
        <x:f>J25+J28</x:f>
        <x:v>1271264.180692392</x:v>
      </x:c>
      <x:c r="K29" s="34" t="n">
        <x:f>K25+K28</x:f>
        <x:v>1354938.6249094156</x:v>
      </x:c>
      <x:c r="L29" s="34" t="n">
        <x:f>L25+L28</x:f>
        <x:v>1425583.5243873303</x:v>
      </x:c>
      <x:c r="M29" s="34" t="n">
        <x:f>M25+M28</x:f>
        <x:v>1636409.814990124</x:v>
      </x:c>
      <x:c r="N29" s="34" t="n">
        <x:f>N25+N28</x:f>
        <x:v>1668900.5003586647</x:v>
      </x:c>
      <x:c r="O29" s="34" t="n">
        <x:f>O25+O28</x:f>
        <x:v>1760080.4396852765</x:v>
      </x:c>
      <x:c r="P29" s="34" t="n">
        <x:f>P25+P28</x:f>
        <x:v>1815912.97172043</x:v>
      </x:c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Net profit</x:v>
      </x:c>
      <x:c r="D8" s="2"/>
      <x:c r="E8" s="3" t="n">
        <x:f>'P&amp;L'!E28</x:f>
        <x:v>-26584.72222222222</x:v>
      </x:c>
      <x:c r="F8" s="3" t="n">
        <x:f>'P&amp;L'!F28</x:f>
        <x:v>-24027.15277777779</x:v>
      </x:c>
      <x:c r="G8" s="3" t="n">
        <x:f>'P&amp;L'!G28</x:f>
        <x:v>-2160.1963601532434</x:v>
      </x:c>
      <x:c r="H8" s="3" t="n">
        <x:f>'P&amp;L'!H28</x:f>
        <x:v>13621.401477832533</x:v>
      </x:c>
      <x:c r="I8" s="3" t="n">
        <x:f>'P&amp;L'!I28</x:f>
        <x:v>25647.7799671593</x:v>
      </x:c>
      <x:c r="J8" s="3" t="n">
        <x:f>'P&amp;L'!J28</x:f>
        <x:v>48759.82019704435</x:v>
      </x:c>
      <x:c r="K8" s="3" t="n">
        <x:f>'P&amp;L'!K28</x:f>
        <x:v>50100.845696199525</x:v>
      </x:c>
      <x:c r="L8" s="3" t="n">
        <x:f>'P&amp;L'!L28</x:f>
        <x:v>53586.88525975107</x:v>
      </x:c>
      <x:c r="M8" s="3" t="n">
        <x:f>'P&amp;L'!M28</x:f>
        <x:v>105345.41648223493</x:v>
      </x:c>
      <x:c r="N8" s="3" t="n">
        <x:f>'P&amp;L'!N28</x:f>
        <x:v>64398.74597225188</x:v>
      </x:c>
      <x:c r="O8" s="3" t="n">
        <x:f>'P&amp;L'!O28</x:f>
        <x:v>65785.24178387018</x:v>
      </x:c>
      <x:c r="P8" s="3" t="n">
        <x:f>'P&amp;L'!P28</x:f>
        <x:v>67631.18691844546</x:v>
      </x:c>
      <x:c r="Q8" s="3"/>
    </x:row>
    <x:row r="9" ht="21" customHeight="1">
      <x:c r="A9" s="2"/>
      <x:c r="B9" s="2"/>
      <x:c r="C9" s="2" t="str">
        <x:v>Depreciation add-back</x:v>
      </x:c>
      <x:c r="D9" s="2"/>
      <x:c r="E9" s="3" t="n">
        <x:f>-'P&amp;L'!E23</x:f>
        <x:v>3625</x:v>
      </x:c>
      <x:c r="F9" s="3" t="n">
        <x:f>-'P&amp;L'!F23</x:f>
        <x:v>3708.3333333333335</x:v>
      </x:c>
      <x:c r="G9" s="3" t="n">
        <x:f>-'P&amp;L'!G23</x:f>
        <x:v>3875</x:v>
      </x:c>
      <x:c r="H9" s="3" t="n">
        <x:f>-'P&amp;L'!H23</x:f>
        <x:v>4000</x:v>
      </x:c>
      <x:c r="I9" s="3" t="n">
        <x:f>-'P&amp;L'!I23</x:f>
        <x:v>4187.5</x:v>
      </x:c>
      <x:c r="J9" s="3" t="n">
        <x:f>-'P&amp;L'!J23</x:f>
        <x:v>4291.666666666667</x:v>
      </x:c>
      <x:c r="K9" s="3" t="n">
        <x:f>-'P&amp;L'!K23</x:f>
        <x:v>4458.333333333333</x:v>
      </x:c>
      <x:c r="L9" s="3" t="n">
        <x:f>-'P&amp;L'!L23</x:f>
        <x:v>4583.333333333333</x:v>
      </x:c>
      <x:c r="M9" s="3" t="n">
        <x:f>-'P&amp;L'!M23</x:f>
        <x:v>5458.333333333333</x:v>
      </x:c>
      <x:c r="N9" s="3" t="n">
        <x:f>-'P&amp;L'!N23</x:f>
        <x:v>5645.833333333334</x:v>
      </x:c>
      <x:c r="O9" s="3" t="n">
        <x:f>-'P&amp;L'!O23</x:f>
        <x:v>5895.833333333334</x:v>
      </x:c>
      <x:c r="P9" s="3" t="n">
        <x:f>-'P&amp;L'!P23</x:f>
        <x:v>6062.5</x:v>
      </x:c>
      <x:c r="Q9" s="3"/>
    </x:row>
    <x:row r="10" ht="21" customHeight="1">
      <x:c r="A10" s="2"/>
      <x:c r="B10" s="2"/>
      <x:c r="C10" s="2" t="str">
        <x:v>Change in trade receivables</x:v>
      </x:c>
      <x:c r="D10" s="2"/>
      <x:c r="E10" s="3" t="n">
        <x:f>'Actual inputs'!$E$58-'Balance sheet'!E9</x:f>
        <x:v>-104781.8365</x:v>
      </x:c>
      <x:c r="F10" s="3" t="n">
        <x:f>'Balance sheet'!E9-'Balance sheet'!F9</x:f>
        <x:v>-60386.96849999999</x:v>
      </x:c>
      <x:c r="G10" s="3" t="n">
        <x:f>'Balance sheet'!F9-'Balance sheet'!G9</x:f>
        <x:v>-61337.758225806465</x:v>
      </x:c>
      <x:c r="H10" s="3" t="n">
        <x:f>'Balance sheet'!G9-'Balance sheet'!H9</x:f>
        <x:v>-89960.14744086022</x:v>
      </x:c>
      <x:c r="I10" s="3" t="n">
        <x:f>'Balance sheet'!H9-'Balance sheet'!I9</x:f>
        <x:v>-54515.08030107524</x:v>
      </x:c>
      <x:c r="J10" s="3" t="n">
        <x:f>'Balance sheet'!I9-'Balance sheet'!J9</x:f>
        <x:v>-48499.36036559136</x:v>
      </x:c>
      <x:c r="K10" s="3" t="n">
        <x:f>'Balance sheet'!J9-'Balance sheet'!K9</x:f>
        <x:v>-60041.49834408611</x:v>
      </x:c>
      <x:c r="L10" s="3" t="n">
        <x:f>'Balance sheet'!K9-'Balance sheet'!L9</x:f>
        <x:v>-21278.650322580594</x:v>
      </x:c>
      <x:c r="M10" s="3" t="n">
        <x:f>'Balance sheet'!L9-'Balance sheet'!M9</x:f>
        <x:v>-73048.28450000001</x:v>
      </x:c>
      <x:c r="N10" s="3" t="n">
        <x:f>'Balance sheet'!M9-'Balance sheet'!N9</x:f>
        <x:v>-13584.310467741918</x:v>
      </x:c>
      <x:c r="O10" s="3" t="n">
        <x:f>'Balance sheet'!N9-'Balance sheet'!O9</x:f>
        <x:v>-17794.04303225805</x:v>
      </x:c>
      <x:c r="P10" s="3" t="n">
        <x:f>'Balance sheet'!O9-'Balance sheet'!P9</x:f>
        <x:v>-289634.57837096776</x:v>
      </x:c>
      <x:c r="Q10" s="3"/>
    </x:row>
    <x:row r="11" ht="21" customHeight="1">
      <x:c r="A11" s="2"/>
      <x:c r="B11" s="2"/>
      <x:c r="C11" s="2" t="str">
        <x:v>Change in contract assets / net unbilled work</x:v>
      </x:c>
      <x:c r="D11" s="2"/>
      <x:c r="E11" s="3" t="n">
        <x:f>'Actual inputs'!$E$60-'Balance sheet'!E10</x:f>
        <x:v>-16481.107777777783</x:v>
      </x:c>
      <x:c r="F11" s="3" t="n">
        <x:f>'Balance sheet'!E10-'Balance sheet'!F10</x:f>
        <x:v>-18185.558888888874</x:v>
      </x:c>
      <x:c r="G11" s="3" t="n">
        <x:f>'Balance sheet'!F10-'Balance sheet'!G10</x:f>
        <x:v>-27611.050306513454</x:v>
      </x:c>
      <x:c r="H11" s="3" t="n">
        <x:f>'Balance sheet'!G10-'Balance sheet'!H10</x:f>
        <x:v>-37332.73684729064</x:v>
      </x:c>
      <x:c r="I11" s="3" t="n">
        <x:f>'Balance sheet'!H10-'Balance sheet'!I10</x:f>
        <x:v>-45222.51829228242</x:v>
      </x:c>
      <x:c r="J11" s="3" t="n">
        <x:f>'Balance sheet'!I10-'Balance sheet'!J10</x:f>
        <x:v>-66160.65357963883</x:v>
      </x:c>
      <x:c r="K11" s="3" t="n">
        <x:f>'Balance sheet'!J10-'Balance sheet'!K10</x:f>
        <x:v>-58453.61045358272</x:v>
      </x:c>
      <x:c r="L11" s="3" t="n">
        <x:f>'Balance sheet'!K10-'Balance sheet'!L10</x:f>
        <x:v>-61047.46824135544</x:v>
      </x:c>
      <x:c r="M11" s="3" t="n">
        <x:f>'Balance sheet'!L10-'Balance sheet'!M10</x:f>
        <x:v>-27660.960602793784</x:v>
      </x:c>
      <x:c r="N11" s="3" t="n">
        <x:f>'Balance sheet'!M10-'Balance sheet'!N10</x:f>
        <x:v>25355.67920135171</x:v>
      </x:c>
      <x:c r="O11" s="3" t="n">
        <x:f>'Balance sheet'!N10-'Balance sheet'!O10</x:f>
        <x:v>26003.351103495806</x:v>
      </x:c>
      <x:c r="P11" s="3" t="n">
        <x:f>'Balance sheet'!O10-'Balance sheet'!P10</x:f>
        <x:v>306796.6346852764</x:v>
      </x:c>
      <x:c r="Q11" s="3"/>
    </x:row>
    <x:row r="12" ht="21" customHeight="1">
      <x:c r="A12" s="2"/>
      <x:c r="B12" s="2"/>
      <x:c r="C12" s="2" t="str">
        <x:v>Change in retentions</x:v>
      </x:c>
      <x:c r="D12" s="2"/>
      <x:c r="E12" s="3" t="n">
        <x:f>'Actual inputs'!$E$61-'Balance sheet'!E11</x:f>
        <x:v>-5514.833500000001</x:v>
      </x:c>
      <x:c r="F12" s="3" t="n">
        <x:f>'Balance sheet'!E11-'Balance sheet'!F11</x:f>
        <x:v>-6085.166499999999</x:v>
      </x:c>
      <x:c r="G12" s="3" t="n">
        <x:f>'Balance sheet'!F11-'Balance sheet'!G11</x:f>
        <x:v>-9239.0835</x:v>
      </x:c>
      <x:c r="H12" s="3" t="n">
        <x:f>'Balance sheet'!G11-'Balance sheet'!H11</x:f>
        <x:v>-12492.106999999996</x:v>
      </x:c>
      <x:c r="I12" s="3" t="n">
        <x:f>'Balance sheet'!H11-'Balance sheet'!I11</x:f>
        <x:v>-15132.152000000002</x:v>
      </x:c>
      <x:c r="J12" s="3" t="n">
        <x:f>'Balance sheet'!I11-'Balance sheet'!J11</x:f>
        <x:v>-16558.466500000002</x:v>
      </x:c>
      <x:c r="K12" s="3" t="n">
        <x:f>'Balance sheet'!J11-'Balance sheet'!K11</x:f>
        <x:v>-19559.476499999997</x:v>
      </x:c>
      <x:c r="L12" s="3" t="n">
        <x:f>'Balance sheet'!K11-'Balance sheet'!L11</x:f>
        <x:v>-20427.421499999997</x:v>
      </x:c>
      <x:c r="M12" s="3" t="n">
        <x:f>'Balance sheet'!L11-'Balance sheet'!M11</x:f>
        <x:v>-26248.915500000003</x:v>
      </x:c>
      <x:c r="N12" s="3" t="n">
        <x:f>'Balance sheet'!M11-'Balance sheet'!N11</x:f>
        <x:v>-26623.466000000015</x:v>
      </x:c>
      <x:c r="O12" s="3" t="n">
        <x:f>'Balance sheet'!N11-'Balance sheet'!O11</x:f>
        <x:v>-27303.516000000003</x:v>
      </x:c>
      <x:c r="P12" s="3" t="n">
        <x:f>'Balance sheet'!O11-'Balance sheet'!P11</x:f>
        <x:v>-41715.395499999984</x:v>
      </x:c>
      <x:c r="Q12" s="3"/>
    </x:row>
    <x:row r="13" ht="21" customHeight="1">
      <x:c r="A13" s="2"/>
      <x:c r="B13" s="2"/>
      <x:c r="C13" s="2" t="str">
        <x:v>Change in trade payables</x:v>
      </x:c>
      <x:c r="D13" s="2"/>
      <x:c r="E13" s="3" t="n">
        <x:f>'Balance sheet'!E19-'Actual inputs'!$E$59</x:f>
        <x:v>10096.774193548394</x:v>
      </x:c>
      <x:c r="F13" s="3" t="n">
        <x:f>'Balance sheet'!F19-'Balance sheet'!E19</x:f>
        <x:v>16403.225806451606</x:v>
      </x:c>
      <x:c r="G13" s="3" t="n">
        <x:f>'Balance sheet'!G19-'Balance sheet'!F19</x:f>
        <x:v>28451.612903225803</x:v>
      </x:c>
      <x:c r="H13" s="3" t="n">
        <x:f>'Balance sheet'!H19-'Balance sheet'!G19</x:f>
        <x:v>47598.3870967742</x:v>
      </x:c>
      <x:c r="I13" s="3" t="n">
        <x:f>'Balance sheet'!I19-'Balance sheet'!H19</x:f>
        <x:v>27595.161290322576</x:v>
      </x:c>
      <x:c r="J13" s="3" t="n">
        <x:f>'Balance sheet'!J19-'Balance sheet'!I19</x:f>
        <x:v>21854.838709677424</x:v>
      </x:c>
      <x:c r="K13" s="3" t="n">
        <x:f>'Balance sheet'!K19-'Balance sheet'!J19</x:f>
        <x:v>27548.387096774182</x:v>
      </x:c>
      <x:c r="L13" s="3" t="n">
        <x:f>'Balance sheet'!L19-'Balance sheet'!K19</x:f>
        <x:v>10161.29290322581</x:v>
      </x:c>
      <x:c r="M13" s="3" t="n">
        <x:f>'Balance sheet'!M19-'Balance sheet'!L19</x:f>
        <x:v>103644.52000000002</x:v>
      </x:c>
      <x:c r="N13" s="3" t="n">
        <x:f>'Balance sheet'!N19-'Balance sheet'!M19</x:f>
        <x:v>-41507.74709677417</x:v>
      </x:c>
      <x:c r="O13" s="3" t="n">
        <x:f>'Balance sheet'!O19-'Balance sheet'!N19</x:f>
        <x:v>15448.387096774182</x:v>
      </x:c>
      <x:c r="P13" s="3" t="n">
        <x:f>'Balance sheet'!P19-'Balance sheet'!O19</x:f>
        <x:v>-6206.451612903213</x:v>
      </x:c>
      <x:c r="Q13" s="3"/>
    </x:row>
    <x:row r="14" ht="21" customHeight="1">
      <x:c r="A14" s="2"/>
      <x:c r="B14" s="2"/>
      <x:c r="C14" s="2" t="str">
        <x:v>Change in customer advances</x:v>
      </x:c>
      <x:c r="D14" s="2"/>
      <x:c r="E14" s="3" t="n">
        <x:f>'Balance sheet'!E21-'Actual inputs'!$E$62</x:f>
        <x:v>0</x:v>
      </x:c>
      <x:c r="F14" s="3" t="n">
        <x:f>'Balance sheet'!F21-'Balance sheet'!E21</x:f>
        <x:v>0</x:v>
      </x:c>
      <x:c r="G14" s="3" t="n">
        <x:f>'Balance sheet'!G21-'Balance sheet'!F21</x:f>
        <x:v>0</x:v>
      </x:c>
      <x:c r="H14" s="3" t="n">
        <x:f>'Balance sheet'!H21-'Balance sheet'!G21</x:f>
        <x:v>0</x:v>
      </x:c>
      <x:c r="I14" s="3" t="n">
        <x:f>'Balance sheet'!I21-'Balance sheet'!H21</x:f>
        <x:v>0</x:v>
      </x:c>
      <x:c r="J14" s="3" t="n">
        <x:f>'Balance sheet'!J21-'Balance sheet'!I21</x:f>
        <x:v>0</x:v>
      </x:c>
      <x:c r="K14" s="3" t="n">
        <x:f>'Balance sheet'!K21-'Balance sheet'!J21</x:f>
        <x:v>0</x:v>
      </x:c>
      <x:c r="L14" s="3" t="n">
        <x:f>'Balance sheet'!L21-'Balance sheet'!K21</x:f>
        <x:v>0</x:v>
      </x:c>
      <x:c r="M14" s="3" t="n">
        <x:f>'Balance sheet'!M21-'Balance sheet'!L21</x:f>
        <x:v>0</x:v>
      </x:c>
      <x:c r="N14" s="3" t="n">
        <x:f>'Balance sheet'!N21-'Balance sheet'!M21</x:f>
        <x:v>0</x:v>
      </x:c>
      <x:c r="O14" s="3" t="n">
        <x:f>'Balance sheet'!O21-'Balance sheet'!N21</x:f>
        <x:v>0</x:v>
      </x:c>
      <x:c r="P14" s="3" t="n">
        <x:f>'Balance sheet'!P21-'Balance sheet'!O21</x:f>
        <x:v>0</x:v>
      </x:c>
      <x:c r="Q14" s="3"/>
    </x:row>
    <x:row r="15" ht="21" customHeight="1">
      <x:c r="A15" s="2"/>
      <x:c r="B15" s="2"/>
      <x:c r="C15" s="2" t="str">
        <x:v>Change in net current tax</x:v>
      </x:c>
      <x:c r="D15" s="2"/>
      <x:c r="E15" s="3" t="n">
        <x:f>'Assets debt'!E20-'Actual inputs'!$E$64</x:f>
        <x:v>0</x:v>
      </x:c>
      <x:c r="F15" s="3" t="n">
        <x:f>'Assets debt'!F20-'Assets debt'!E20</x:f>
        <x:v>0</x:v>
      </x:c>
      <x:c r="G15" s="3" t="n">
        <x:f>'Assets debt'!G20-'Assets debt'!F20</x:f>
        <x:v>-9000</x:v>
      </x:c>
      <x:c r="H15" s="3" t="n">
        <x:f>'Assets debt'!H20-'Assets debt'!G20</x:f>
        <x:v>3405.350369458134</x:v>
      </x:c>
      <x:c r="I15" s="3" t="n">
        <x:f>'Assets debt'!I20-'Assets debt'!H20</x:f>
        <x:v>6411.944991789824</x:v>
      </x:c>
      <x:c r="J15" s="3" t="n">
        <x:f>'Assets debt'!J20-'Assets debt'!I20</x:f>
        <x:v>189.95504926108697</x:v>
      </x:c>
      <x:c r="K15" s="3" t="n">
        <x:f>'Assets debt'!K20-'Assets debt'!J20</x:f>
        <x:v>12525.211424049881</x:v>
      </x:c>
      <x:c r="L15" s="3" t="n">
        <x:f>'Assets debt'!L20-'Assets debt'!K20</x:f>
        <x:v>13396.721314937764</x:v>
      </x:c>
      <x:c r="M15" s="3" t="n">
        <x:f>'Assets debt'!M20-'Assets debt'!L20</x:f>
        <x:v>8336.354120558739</x:v>
      </x:c>
      <x:c r="N15" s="3" t="n">
        <x:f>'Assets debt'!N20-'Assets debt'!M20</x:f>
        <x:v>16099.686493062967</x:v>
      </x:c>
      <x:c r="O15" s="3" t="n">
        <x:f>'Assets debt'!O20-'Assets debt'!N20</x:f>
        <x:v>16446.310445967552</x:v>
      </x:c>
      <x:c r="P15" s="3" t="n">
        <x:f>'Assets debt'!P20-'Assets debt'!O20</x:f>
        <x:v>907.7967296113638</x:v>
      </x:c>
      <x:c r="Q15" s="3"/>
    </x:row>
    <x:row r="16" ht="21" customHeight="1">
      <x:c r="A16" s="2"/>
      <x:c r="B16" s="2"/>
      <x:c r="C16" s="32" t="str">
        <x:v>Operating cash flow</x:v>
      </x:c>
      <x:c r="D16" s="32"/>
      <x:c r="E16" s="34" t="n">
        <x:f>SUM(E8:E15)</x:f>
        <x:v>-139640.7258064516</x:v>
      </x:c>
      <x:c r="F16" s="34" t="n">
        <x:f>SUM(F8:F15)</x:f>
        <x:v>-88573.2875268817</x:v>
      </x:c>
      <x:c r="G16" s="34" t="n">
        <x:f>SUM(G8:G15)</x:f>
        <x:v>-77021.47548924737</x:v>
      </x:c>
      <x:c r="H16" s="34" t="n">
        <x:f>SUM(H8:H15)</x:f>
        <x:v>-71159.85234408599</x:v>
      </x:c>
      <x:c r="I16" s="34" t="n">
        <x:f>SUM(I8:I15)</x:f>
        <x:v>-51027.36434408597</x:v>
      </x:c>
      <x:c r="J16" s="34" t="n">
        <x:f>SUM(J8:J15)</x:f>
        <x:v>-56122.199822580675</x:v>
      </x:c>
      <x:c r="K16" s="34" t="n">
        <x:f>SUM(K8:K15)</x:f>
        <x:v>-43421.807747311905</x:v>
      </x:c>
      <x:c r="L16" s="34" t="n">
        <x:f>SUM(L8:L15)</x:f>
        <x:v>-21025.30725268805</x:v>
      </x:c>
      <x:c r="M16" s="34" t="n">
        <x:f>SUM(M8:M15)</x:f>
        <x:v>95826.46333333322</x:v>
      </x:c>
      <x:c r="N16" s="34" t="n">
        <x:f>SUM(N8:N15)</x:f>
        <x:v>29784.42143548379</x:v>
      </x:c>
      <x:c r="O16" s="34" t="n">
        <x:f>SUM(O8:O15)</x:f>
        <x:v>84481.564731183</x:v>
      </x:c>
      <x:c r="P16" s="34" t="n">
        <x:f>SUM(P8:P15)</x:f>
        <x:v>43841.692849462284</x:v>
      </x:c>
      <x:c r="Q16" s="3"/>
    </x:row>
    <x:row r="17" ht="21" customHeight="1">
      <x:c r="A17" s="2"/>
      <x:c r="B17" s="2"/>
      <x:c r="C17" s="2" t="str">
        <x:v>Capital expenditure</x:v>
      </x:c>
      <x:c r="D17" s="2"/>
      <x:c r="E17" s="3" t="n">
        <x:f>-'Assumptions'!E26</x:f>
        <x:v>-6000</x:v>
      </x:c>
      <x:c r="F17" s="3" t="n">
        <x:f>-'Assumptions'!F26</x:f>
        <x:v>-4000</x:v>
      </x:c>
      <x:c r="G17" s="3" t="n">
        <x:f>-'Assumptions'!G26</x:f>
        <x:v>-8000</x:v>
      </x:c>
      <x:c r="H17" s="3" t="n">
        <x:f>-'Assumptions'!H26</x:f>
        <x:v>-6000</x:v>
      </x:c>
      <x:c r="I17" s="3" t="n">
        <x:f>-'Assumptions'!I26</x:f>
        <x:v>-9000</x:v>
      </x:c>
      <x:c r="J17" s="3" t="n">
        <x:f>-'Assumptions'!J26</x:f>
        <x:v>-5000</x:v>
      </x:c>
      <x:c r="K17" s="3" t="n">
        <x:f>-'Assumptions'!K26</x:f>
        <x:v>-8000</x:v>
      </x:c>
      <x:c r="L17" s="3" t="n">
        <x:f>-'Assumptions'!L26</x:f>
        <x:v>-6000</x:v>
      </x:c>
      <x:c r="M17" s="3" t="n">
        <x:f>-'Assumptions'!M26</x:f>
        <x:v>-42000</x:v>
      </x:c>
      <x:c r="N17" s="3" t="n">
        <x:f>-'Assumptions'!N26</x:f>
        <x:v>-9000</x:v>
      </x:c>
      <x:c r="O17" s="3" t="n">
        <x:f>-'Assumptions'!O26</x:f>
        <x:v>-12000</x:v>
      </x:c>
      <x:c r="P17" s="3" t="n">
        <x:f>-'Assumptions'!P26</x:f>
        <x:v>-8000</x:v>
      </x:c>
      <x:c r="Q17" s="3"/>
    </x:row>
    <x:row r="18" ht="21" customHeight="1">
      <x:c r="A18" s="2"/>
      <x:c r="B18" s="2"/>
      <x:c r="C18" s="32" t="str">
        <x:v>Investing cash flow</x:v>
      </x:c>
      <x:c r="D18" s="32"/>
      <x:c r="E18" s="34" t="n">
        <x:f>E17</x:f>
        <x:v>-6000</x:v>
      </x:c>
      <x:c r="F18" s="34" t="n">
        <x:f>F17</x:f>
        <x:v>-4000</x:v>
      </x:c>
      <x:c r="G18" s="34" t="n">
        <x:f>G17</x:f>
        <x:v>-8000</x:v>
      </x:c>
      <x:c r="H18" s="34" t="n">
        <x:f>H17</x:f>
        <x:v>-6000</x:v>
      </x:c>
      <x:c r="I18" s="34" t="n">
        <x:f>I17</x:f>
        <x:v>-9000</x:v>
      </x:c>
      <x:c r="J18" s="34" t="n">
        <x:f>J17</x:f>
        <x:v>-5000</x:v>
      </x:c>
      <x:c r="K18" s="34" t="n">
        <x:f>K17</x:f>
        <x:v>-8000</x:v>
      </x:c>
      <x:c r="L18" s="34" t="n">
        <x:f>L17</x:f>
        <x:v>-6000</x:v>
      </x:c>
      <x:c r="M18" s="34" t="n">
        <x:f>M17</x:f>
        <x:v>-42000</x:v>
      </x:c>
      <x:c r="N18" s="34" t="n">
        <x:f>N17</x:f>
        <x:v>-9000</x:v>
      </x:c>
      <x:c r="O18" s="34" t="n">
        <x:f>O17</x:f>
        <x:v>-12000</x:v>
      </x:c>
      <x:c r="P18" s="34" t="n">
        <x:f>P17</x:f>
        <x:v>-8000</x:v>
      </x:c>
      <x:c r="Q18" s="3"/>
    </x:row>
    <x:row r="19" ht="21" customHeight="1">
      <x:c r="A19" s="2"/>
      <x:c r="B19" s="2"/>
      <x:c r="C19" s="2" t="str">
        <x:v>Debt principal repayment</x:v>
      </x:c>
      <x:c r="D19" s="2"/>
      <x:c r="E19" s="3" t="n">
        <x:f>-'Assets debt'!E14</x:f>
        <x:v>-6500</x:v>
      </x:c>
      <x:c r="F19" s="3" t="n">
        <x:f>-'Assets debt'!F14</x:f>
        <x:v>-6500</x:v>
      </x:c>
      <x:c r="G19" s="3" t="n">
        <x:f>-'Assets debt'!G14</x:f>
        <x:v>-6500</x:v>
      </x:c>
      <x:c r="H19" s="3" t="n">
        <x:f>-'Assets debt'!H14</x:f>
        <x:v>-6500</x:v>
      </x:c>
      <x:c r="I19" s="3" t="n">
        <x:f>-'Assets debt'!I14</x:f>
        <x:v>-6500</x:v>
      </x:c>
      <x:c r="J19" s="3" t="n">
        <x:f>-'Assets debt'!J14</x:f>
        <x:v>-6500</x:v>
      </x:c>
      <x:c r="K19" s="3" t="n">
        <x:f>-'Assets debt'!K14</x:f>
        <x:v>-6500</x:v>
      </x:c>
      <x:c r="L19" s="3" t="n">
        <x:f>-'Assets debt'!L14</x:f>
        <x:v>-6500</x:v>
      </x:c>
      <x:c r="M19" s="3" t="n">
        <x:f>-'Assets debt'!M14</x:f>
        <x:v>-6500</x:v>
      </x:c>
      <x:c r="N19" s="3" t="n">
        <x:f>-'Assets debt'!N14</x:f>
        <x:v>-6500</x:v>
      </x:c>
      <x:c r="O19" s="3" t="n">
        <x:f>-'Assets debt'!O14</x:f>
        <x:v>-6500</x:v>
      </x:c>
      <x:c r="P19" s="3" t="n">
        <x:f>-'Assets debt'!P14</x:f>
        <x:v>-6500</x:v>
      </x:c>
      <x:c r="Q19" s="3"/>
    </x:row>
    <x:row r="20" ht="21" customHeight="1">
      <x:c r="A20" s="2"/>
      <x:c r="B20" s="2"/>
      <x:c r="C20" s="32" t="str">
        <x:v>Financing cash flow</x:v>
      </x:c>
      <x:c r="D20" s="32"/>
      <x:c r="E20" s="34" t="n">
        <x:f>E19</x:f>
        <x:v>-6500</x:v>
      </x:c>
      <x:c r="F20" s="34" t="n">
        <x:f>F19</x:f>
        <x:v>-6500</x:v>
      </x:c>
      <x:c r="G20" s="34" t="n">
        <x:f>G19</x:f>
        <x:v>-6500</x:v>
      </x:c>
      <x:c r="H20" s="34" t="n">
        <x:f>H19</x:f>
        <x:v>-6500</x:v>
      </x:c>
      <x:c r="I20" s="34" t="n">
        <x:f>I19</x:f>
        <x:v>-6500</x:v>
      </x:c>
      <x:c r="J20" s="34" t="n">
        <x:f>J19</x:f>
        <x:v>-6500</x:v>
      </x:c>
      <x:c r="K20" s="34" t="n">
        <x:f>K19</x:f>
        <x:v>-6500</x:v>
      </x:c>
      <x:c r="L20" s="34" t="n">
        <x:f>L19</x:f>
        <x:v>-6500</x:v>
      </x:c>
      <x:c r="M20" s="34" t="n">
        <x:f>M19</x:f>
        <x:v>-6500</x:v>
      </x:c>
      <x:c r="N20" s="34" t="n">
        <x:f>N19</x:f>
        <x:v>-6500</x:v>
      </x:c>
      <x:c r="O20" s="34" t="n">
        <x:f>O19</x:f>
        <x:v>-6500</x:v>
      </x:c>
      <x:c r="P20" s="34" t="n">
        <x:f>P19</x:f>
        <x:v>-6500</x:v>
      </x:c>
      <x:c r="Q20" s="3"/>
    </x:row>
    <x:row r="21" ht="21" customHeight="1">
      <x:c r="A21" s="2"/>
      <x:c r="B21" s="2"/>
      <x:c r="C21" s="32" t="str">
        <x:v>Net cash change</x:v>
      </x:c>
      <x:c r="D21" s="32"/>
      <x:c r="E21" s="34" t="n">
        <x:f>E16+E18+E20</x:f>
        <x:v>-152140.7258064516</x:v>
      </x:c>
      <x:c r="F21" s="34" t="n">
        <x:f>F16+F18+F20</x:f>
        <x:v>-99073.2875268817</x:v>
      </x:c>
      <x:c r="G21" s="34" t="n">
        <x:f>G16+G18+G20</x:f>
        <x:v>-91521.47548924737</x:v>
      </x:c>
      <x:c r="H21" s="34" t="n">
        <x:f>H16+H18+H20</x:f>
        <x:v>-83659.85234408599</x:v>
      </x:c>
      <x:c r="I21" s="34" t="n">
        <x:f>I16+I18+I20</x:f>
        <x:v>-66527.36434408597</x:v>
      </x:c>
      <x:c r="J21" s="34" t="n">
        <x:f>J16+J18+J20</x:f>
        <x:v>-67622.19982258067</x:v>
      </x:c>
      <x:c r="K21" s="34" t="n">
        <x:f>K16+K18+K20</x:f>
        <x:v>-57921.807747311905</x:v>
      </x:c>
      <x:c r="L21" s="34" t="n">
        <x:f>L16+L18+L20</x:f>
        <x:v>-33525.30725268805</x:v>
      </x:c>
      <x:c r="M21" s="34" t="n">
        <x:f>M16+M18+M20</x:f>
        <x:v>47326.46333333322</x:v>
      </x:c>
      <x:c r="N21" s="34" t="n">
        <x:f>N16+N18+N20</x:f>
        <x:v>14284.42143548379</x:v>
      </x:c>
      <x:c r="O21" s="34" t="n">
        <x:f>O16+O18+O20</x:f>
        <x:v>65981.564731183</x:v>
      </x:c>
      <x:c r="P21" s="34" t="n">
        <x:f>P16+P18+P20</x:f>
        <x:v>29341.692849462284</x:v>
      </x:c>
      <x:c r="Q21" s="3"/>
    </x:row>
    <x:row r="22" ht="21" customHeight="1">
      <x:c r="A22" s="2"/>
      <x:c r="B22" s="2"/>
      <x:c r="C22" s="2" t="str">
        <x:v>Opening cash</x:v>
      </x:c>
      <x:c r="D22" s="2"/>
      <x:c r="E22" s="3" t="n">
        <x:f>'Actual inputs'!$E$57</x:f>
        <x:v>950000</x:v>
      </x:c>
      <x:c r="F22" s="3" t="n">
        <x:f>E23</x:f>
        <x:v>797859.2741935484</x:v>
      </x:c>
      <x:c r="G22" s="3" t="n">
        <x:f>F23</x:f>
        <x:v>698785.9866666667</x:v>
      </x:c>
      <x:c r="H22" s="3" t="n">
        <x:f>G23</x:f>
        <x:v>607264.5111774193</x:v>
      </x:c>
      <x:c r="I22" s="3" t="n">
        <x:f>H23</x:f>
        <x:v>523604.65883333335</x:v>
      </x:c>
      <x:c r="J22" s="3" t="n">
        <x:f>I23</x:f>
        <x:v>457077.2944892474</x:v>
      </x:c>
      <x:c r="K22" s="3" t="n">
        <x:f>J23</x:f>
        <x:v>389455.0946666667</x:v>
      </x:c>
      <x:c r="L22" s="3" t="n">
        <x:f>K23</x:f>
        <x:v>331533.2869193548</x:v>
      </x:c>
      <x:c r="M22" s="3" t="n">
        <x:f>L23</x:f>
        <x:v>298007.97966666677</x:v>
      </x:c>
      <x:c r="N22" s="3" t="n">
        <x:f>M23</x:f>
        <x:v>345334.44299999997</x:v>
      </x:c>
      <x:c r="O22" s="3" t="n">
        <x:f>N23</x:f>
        <x:v>359618.86443548376</x:v>
      </x:c>
      <x:c r="P22" s="3" t="n">
        <x:f>O23</x:f>
        <x:v>425600.42916666676</x:v>
      </x:c>
      <x:c r="Q22" s="3"/>
    </x:row>
    <x:row r="23" ht="21" customHeight="1">
      <x:c r="A23" s="2"/>
      <x:c r="B23" s="2"/>
      <x:c r="C23" s="32" t="str">
        <x:v>Closing cash</x:v>
      </x:c>
      <x:c r="D23" s="32"/>
      <x:c r="E23" s="34" t="n">
        <x:f>E22+E21</x:f>
        <x:v>797859.2741935484</x:v>
      </x:c>
      <x:c r="F23" s="34" t="n">
        <x:f>F22+F21</x:f>
        <x:v>698785.9866666667</x:v>
      </x:c>
      <x:c r="G23" s="34" t="n">
        <x:f>G22+G21</x:f>
        <x:v>607264.5111774193</x:v>
      </x:c>
      <x:c r="H23" s="34" t="n">
        <x:f>H22+H21</x:f>
        <x:v>523604.65883333335</x:v>
      </x:c>
      <x:c r="I23" s="34" t="n">
        <x:f>I22+I21</x:f>
        <x:v>457077.2944892474</x:v>
      </x:c>
      <x:c r="J23" s="34" t="n">
        <x:f>J22+J21</x:f>
        <x:v>389455.0946666667</x:v>
      </x:c>
      <x:c r="K23" s="34" t="n">
        <x:f>K22+K21</x:f>
        <x:v>331533.2869193548</x:v>
      </x:c>
      <x:c r="L23" s="34" t="n">
        <x:f>L22+L21</x:f>
        <x:v>298007.97966666677</x:v>
      </x:c>
      <x:c r="M23" s="34" t="n">
        <x:f>M22+M21</x:f>
        <x:v>345334.44299999997</x:v>
      </x:c>
      <x:c r="N23" s="34" t="n">
        <x:f>N22+N21</x:f>
        <x:v>359618.86443548376</x:v>
      </x:c>
      <x:c r="O23" s="34" t="n">
        <x:f>O22+O21</x:f>
        <x:v>425600.42916666676</x:v>
      </x:c>
      <x:c r="P23" s="34" t="n">
        <x:f>P22+P21</x:f>
        <x:v>454942.122016129</x:v>
      </x:c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18" hidden="0" customWidth="1"/>
    <x:col min="5" max="5" width="22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13 week cash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Forecast</x:v>
      </x:c>
      <x:c r="F6" s="10" t="str">
        <x:v>Forecast</x:v>
      </x:c>
      <x:c r="G6" s="10" t="str">
        <x:v>Forecast</x:v>
      </x:c>
      <x:c r="H6" s="10" t="str">
        <x:v>Forecast</x:v>
      </x:c>
      <x:c r="I6" s="10" t="str">
        <x:v>Forecast</x:v>
      </x:c>
      <x:c r="J6" s="10" t="str">
        <x:v>Forecast</x:v>
      </x:c>
      <x:c r="K6" s="10" t="str">
        <x:v>Forecast</x:v>
      </x:c>
      <x:c r="L6" s="10" t="str">
        <x:v>Forecast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 t="str">
        <x:v>Forecast</x:v>
      </x:c>
    </x:row>
    <x:row r="7" ht="25" customHeight="1">
      <x:c r="A7" s="2"/>
      <x:c r="B7" s="2"/>
      <x:c r="C7" s="17"/>
      <x:c r="D7" s="17"/>
      <x:c r="E7" s="18" t="str">
        <x:v>1–6 Sep</x:v>
      </x:c>
      <x:c r="F7" s="18" t="str">
        <x:v>07 Sept</x:v>
      </x:c>
      <x:c r="G7" s="18" t="str">
        <x:v>14 Sept</x:v>
      </x:c>
      <x:c r="H7" s="18" t="str">
        <x:v>21 Sept</x:v>
      </x:c>
      <x:c r="I7" s="18" t="str">
        <x:v>28 Sept</x:v>
      </x:c>
      <x:c r="J7" s="18" t="str">
        <x:v>05 Oct</x:v>
      </x:c>
      <x:c r="K7" s="18" t="str">
        <x:v>12 Oct</x:v>
      </x:c>
      <x:c r="L7" s="18" t="str">
        <x:v>19 Oct</x:v>
      </x:c>
      <x:c r="M7" s="18" t="str">
        <x:v>26 Oct</x:v>
      </x:c>
      <x:c r="N7" s="18" t="str">
        <x:v>02 Nov</x:v>
      </x:c>
      <x:c r="O7" s="18" t="str">
        <x:v>09 Nov</x:v>
      </x:c>
      <x:c r="P7" s="18" t="str">
        <x:v>16 Nov</x:v>
      </x:c>
      <x:c r="Q7" s="17" t="str">
        <x:v>23 Nov</x:v>
      </x:c>
    </x:row>
    <x:row r="8" ht="21" customHeight="1">
      <x:c r="A8" s="2"/>
      <x:c r="B8" s="2"/>
      <x:c r="C8" s="2" t="str">
        <x:v>Opening cash</x:v>
      </x:c>
      <x:c r="D8" s="2"/>
      <x:c r="E8" s="3" t="n">
        <x:f>'Balance sheet'!L8</x:f>
        <x:v>298007.97966666677</x:v>
      </x:c>
      <x:c r="F8" s="3" t="n">
        <x:f>E18</x:f>
        <x:v>324991.8796666668</x:v>
      </x:c>
      <x:c r="G8" s="3" t="n">
        <x:f>F18</x:f>
        <x:v>342969.7296666668</x:v>
      </x:c>
      <x:c r="H8" s="3" t="n">
        <x:f>G18</x:f>
        <x:v>432424.5196666668</x:v>
      </x:c>
      <x:c r="I8" s="3" t="n">
        <x:f>H18</x:f>
        <x:v>352833.60966666683</x:v>
      </x:c>
      <x:c r="J8" s="3" t="n">
        <x:f>I18</x:f>
        <x:v>384795.27300000016</x:v>
      </x:c>
      <x:c r="K8" s="3" t="n">
        <x:f>J18</x:f>
        <x:v>358795.27300000016</x:v>
      </x:c>
      <x:c r="L8" s="3" t="n">
        <x:f>K18</x:f>
        <x:v>377332.9725427421</x:v>
      </x:c>
      <x:c r="M8" s="3" t="n">
        <x:f>L18</x:f>
        <x:v>251732.9725427421</x:v>
      </x:c>
      <x:c r="N8" s="3" t="n">
        <x:f>M18</x:f>
        <x:v>359618.86443548405</x:v>
      </x:c>
      <x:c r="O8" s="3" t="n">
        <x:f>N18</x:f>
        <x:v>347618.86443548405</x:v>
      </x:c>
      <x:c r="P8" s="3" t="n">
        <x:f>O18</x:f>
        <x:v>385156.1049677421</x:v>
      </x:c>
      <x:c r="Q8" s="3" t="n">
        <x:f>P18</x:f>
        <x:v>385156.1049677421</x:v>
      </x:c>
    </x:row>
    <x:row r="9" ht="21" customHeight="1">
      <x:c r="A9" s="2"/>
      <x:c r="B9" s="2"/>
      <x:c r="C9" s="2" t="str">
        <x:v>Customer receipts</x:v>
      </x:c>
      <x:c r="D9" s="2"/>
      <x:c r="E9" s="3" t="n">
        <x:f>SUMIFS($F$37:$F$92,$D$37:$D$92,"&gt;="&amp;46266,$D$37:$D$92,"&lt;="&amp;46271,$E$37:$E$92,"receipts")</x:f>
        <x:v>60096.16</x:v>
      </x:c>
      <x:c r="F9" s="3" t="n">
        <x:f>SUMIFS($F$37:$F$92,$D$37:$D$92,"&gt;="&amp;46272,$D$37:$D$92,"&lt;="&amp;46278,$E$37:$E$92,"receipts")</x:f>
        <x:v>115184.29999999999</x:v>
      </x:c>
      <x:c r="G9" s="3" t="n">
        <x:f>SUMIFS($F$37:$F$92,$D$37:$D$92,"&gt;="&amp;46279,$D$37:$D$92,"&lt;="&amp;46285,$E$37:$E$92,"receipts")</x:f>
        <x:v>130208.34</x:v>
      </x:c>
      <x:c r="H9" s="3" t="n">
        <x:f>SUMIFS($F$37:$F$92,$D$37:$D$92,"&gt;="&amp;46286,$D$37:$D$92,"&lt;="&amp;46292,$E$37:$E$92,"receipts")</x:f>
        <x:v>120192.31</x:v>
      </x:c>
      <x:c r="I9" s="3" t="n">
        <x:f>SUMIFS($F$37:$F$92,$D$37:$D$92,"&gt;="&amp;46293,$D$37:$D$92,"&lt;="&amp;46299,$E$37:$E$92,"receipts")</x:f>
        <x:v>75120.19</x:v>
      </x:c>
      <x:c r="J9" s="3" t="n">
        <x:f>SUMIFS($F$37:$F$92,$D$37:$D$92,"&gt;="&amp;46300,$D$37:$D$92,"&lt;="&amp;46306,$E$37:$E$92,"receipts")</x:f>
        <x:v>0</x:v>
      </x:c>
      <x:c r="K9" s="3" t="n">
        <x:f>SUMIFS($F$37:$F$92,$D$37:$D$92,"&gt;="&amp;46307,$D$37:$D$92,"&lt;="&amp;46313,$E$37:$E$92,"receipts")</x:f>
        <x:v>145999.4737362903</x:v>
      </x:c>
      <x:c r="L9" s="3" t="n">
        <x:f>SUMIFS($F$37:$F$92,$D$37:$D$92,"&gt;="&amp;46314,$D$37:$D$92,"&lt;="&amp;46320,$E$37:$E$92,"receipts")</x:f>
        <x:v>0</x:v>
      </x:c>
      <x:c r="M9" s="3" t="n">
        <x:f>SUMIFS($F$37:$F$92,$D$37:$D$92,"&gt;="&amp;46321,$D$37:$D$92,"&lt;="&amp;46327,$E$37:$E$92,"receipts")</x:f>
        <x:v>271141.8797959677</x:v>
      </x:c>
      <x:c r="N9" s="3" t="n">
        <x:f>SUMIFS($F$37:$F$92,$D$37:$D$92,"&gt;="&amp;46328,$D$37:$D$92,"&lt;="&amp;46334,$E$37:$E$92,"receipts")</x:f>
        <x:v>0</x:v>
      </x:c>
      <x:c r="O9" s="3" t="n">
        <x:f>SUMIFS($F$37:$F$92,$D$37:$D$92,"&gt;="&amp;46335,$D$37:$D$92,"&lt;="&amp;46341,$E$37:$E$92,"receipts")</x:f>
        <x:v>175340.46633870964</x:v>
      </x:c>
      <x:c r="P9" s="3" t="n">
        <x:f>SUMIFS($F$37:$F$92,$D$37:$D$92,"&gt;="&amp;46342,$D$37:$D$92,"&lt;="&amp;46348,$E$37:$E$92,"receipts")</x:f>
        <x:v>0</x:v>
      </x:c>
      <x:c r="Q9" s="3" t="n">
        <x:f>SUMIFS($F$37:$F$92,$D$37:$D$92,"&gt;="&amp;46349,$D$37:$D$92,"&lt;="&amp;46355,$E$37:$E$92,"receipts")</x:f>
        <x:v>325632.2946290322</x:v>
      </x:c>
    </x:row>
    <x:row r="10" ht="21" customHeight="1">
      <x:c r="A10" s="2"/>
      <x:c r="B10" s="2"/>
      <x:c r="C10" s="2" t="str">
        <x:v>Supplier payments</x:v>
      </x:c>
      <x:c r="D10" s="2"/>
      <x:c r="E10" s="3" t="n">
        <x:f>SUMIFS($F$37:$F$92,$D$37:$D$92,"&gt;="&amp;46266,$D$37:$D$92,"&lt;="&amp;46271,$E$37:$E$92,"supplierPayments")</x:f>
        <x:v>-33112.26</x:v>
      </x:c>
      <x:c r="F10" s="3" t="n">
        <x:f>SUMIFS($F$37:$F$92,$D$37:$D$92,"&gt;="&amp;46272,$D$37:$D$92,"&lt;="&amp;46278,$E$37:$E$92,"supplierPayments")</x:f>
        <x:v>-38206.44999999997</x:v>
      </x:c>
      <x:c r="G10" s="3" t="n">
        <x:f>SUMIFS($F$37:$F$92,$D$37:$D$92,"&gt;="&amp;46279,$D$37:$D$92,"&lt;="&amp;46285,$E$37:$E$92,"supplierPayments")</x:f>
        <x:v>-40753.55</x:v>
      </x:c>
      <x:c r="H10" s="3" t="n">
        <x:f>SUMIFS($F$37:$F$92,$D$37:$D$92,"&gt;="&amp;46286,$D$37:$D$92,"&lt;="&amp;46292,$E$37:$E$92,"supplierPayments")</x:f>
        <x:v>-58583.21999999997</x:v>
      </x:c>
      <x:c r="I10" s="3" t="n">
        <x:f>SUMIFS($F$37:$F$92,$D$37:$D$92,"&gt;="&amp;46293,$D$37:$D$92,"&lt;="&amp;46299,$E$37:$E$92,"supplierPayments")</x:f>
        <x:v>-35659.36</x:v>
      </x:c>
      <x:c r="J10" s="3" t="n">
        <x:f>SUMIFS($F$37:$F$92,$D$37:$D$92,"&gt;="&amp;46300,$D$37:$D$92,"&lt;="&amp;46306,$E$37:$E$92,"supplierPayments")</x:f>
        <x:v>0</x:v>
      </x:c>
      <x:c r="K10" s="3" t="n">
        <x:f>SUMIFS($F$37:$F$92,$D$37:$D$92,"&gt;="&amp;46307,$D$37:$D$92,"&lt;="&amp;46313,$E$37:$E$92,"supplierPayments")</x:f>
        <x:v>-127461.77419354836</x:v>
      </x:c>
      <x:c r="L10" s="3" t="n">
        <x:f>SUMIFS($F$37:$F$92,$D$37:$D$92,"&gt;="&amp;46314,$D$37:$D$92,"&lt;="&amp;46320,$E$37:$E$92,"supplierPayments")</x:f>
        <x:v>0</x:v>
      </x:c>
      <x:c r="M10" s="3" t="n">
        <x:f>SUMIFS($F$37:$F$92,$D$37:$D$92,"&gt;="&amp;46321,$D$37:$D$92,"&lt;="&amp;46327,$E$37:$E$92,"supplierPayments")</x:f>
        <x:v>-155786.6129032258</x:v>
      </x:c>
      <x:c r="N10" s="3" t="n">
        <x:f>SUMIFS($F$37:$F$92,$D$37:$D$92,"&gt;="&amp;46328,$D$37:$D$92,"&lt;="&amp;46334,$E$37:$E$92,"supplierPayments")</x:f>
        <x:v>0</x:v>
      </x:c>
      <x:c r="O10" s="3" t="n">
        <x:f>SUMIFS($F$37:$F$92,$D$37:$D$92,"&gt;="&amp;46335,$D$37:$D$92,"&lt;="&amp;46341,$E$37:$E$92,"supplierPayments")</x:f>
        <x:v>-120803.22580645159</x:v>
      </x:c>
      <x:c r="P10" s="3" t="n">
        <x:f>SUMIFS($F$37:$F$92,$D$37:$D$92,"&gt;="&amp;46342,$D$37:$D$92,"&lt;="&amp;46348,$E$37:$E$92,"supplierPayments")</x:f>
        <x:v>0</x:v>
      </x:c>
      <x:c r="Q10" s="3" t="n">
        <x:f>SUMIFS($F$37:$F$92,$D$37:$D$92,"&gt;="&amp;46349,$D$37:$D$92,"&lt;="&amp;46355,$E$37:$E$92,"supplierPayments")</x:f>
        <x:v>-147648.38709677418</x:v>
      </x:c>
    </x:row>
    <x:row r="11" ht="21" customHeight="1">
      <x:c r="A11" s="2"/>
      <x:c r="B11" s="2"/>
      <x:c r="C11" s="2" t="str">
        <x:v>Payroll</x:v>
      </x:c>
      <x:c r="D11" s="2"/>
      <x:c r="E11" s="3" t="n">
        <x:f>SUMIFS($F$37:$F$92,$D$37:$D$92,"&gt;="&amp;46266,$D$37:$D$92,"&lt;="&amp;46271,$E$37:$E$92,"payroll")</x:f>
        <x:v>0</x:v>
      </x:c>
      <x:c r="F11" s="3" t="n">
        <x:f>SUMIFS($F$37:$F$92,$D$37:$D$92,"&gt;="&amp;46272,$D$37:$D$92,"&lt;="&amp;46278,$E$37:$E$92,"payroll")</x:f>
        <x:v>0</x:v>
      </x:c>
      <x:c r="G11" s="3" t="n">
        <x:f>SUMIFS($F$37:$F$92,$D$37:$D$92,"&gt;="&amp;46279,$D$37:$D$92,"&lt;="&amp;46285,$E$37:$E$92,"payroll")</x:f>
        <x:v>0</x:v>
      </x:c>
      <x:c r="H11" s="3" t="n">
        <x:f>SUMIFS($F$37:$F$92,$D$37:$D$92,"&gt;="&amp;46286,$D$37:$D$92,"&lt;="&amp;46292,$E$37:$E$92,"payroll")</x:f>
        <x:v>-123200</x:v>
      </x:c>
      <x:c r="I11" s="3" t="n">
        <x:f>SUMIFS($F$37:$F$92,$D$37:$D$92,"&gt;="&amp;46293,$D$37:$D$92,"&lt;="&amp;46299,$E$37:$E$92,"payroll")</x:f>
        <x:v>0</x:v>
      </x:c>
      <x:c r="J11" s="3" t="n">
        <x:f>SUMIFS($F$37:$F$92,$D$37:$D$92,"&gt;="&amp;46300,$D$37:$D$92,"&lt;="&amp;46306,$E$37:$E$92,"payroll")</x:f>
        <x:v>0</x:v>
      </x:c>
      <x:c r="K11" s="3" t="n">
        <x:f>SUMIFS($F$37:$F$92,$D$37:$D$92,"&gt;="&amp;46307,$D$37:$D$92,"&lt;="&amp;46313,$E$37:$E$92,"payroll")</x:f>
        <x:v>0</x:v>
      </x:c>
      <x:c r="L11" s="3" t="n">
        <x:f>SUMIFS($F$37:$F$92,$D$37:$D$92,"&gt;="&amp;46314,$D$37:$D$92,"&lt;="&amp;46320,$E$37:$E$92,"payroll")</x:f>
        <x:v>-125600</x:v>
      </x:c>
      <x:c r="M11" s="3" t="n">
        <x:f>SUMIFS($F$37:$F$92,$D$37:$D$92,"&gt;="&amp;46321,$D$37:$D$92,"&lt;="&amp;46327,$E$37:$E$92,"payroll")</x:f>
        <x:v>0</x:v>
      </x:c>
      <x:c r="N11" s="3" t="n">
        <x:f>SUMIFS($F$37:$F$92,$D$37:$D$92,"&gt;="&amp;46328,$D$37:$D$92,"&lt;="&amp;46334,$E$37:$E$92,"payroll")</x:f>
        <x:v>0</x:v>
      </x:c>
      <x:c r="O11" s="3" t="n">
        <x:f>SUMIFS($F$37:$F$92,$D$37:$D$92,"&gt;="&amp;46335,$D$37:$D$92,"&lt;="&amp;46341,$E$37:$E$92,"payroll")</x:f>
        <x:v>0</x:v>
      </x:c>
      <x:c r="P11" s="3" t="n">
        <x:f>SUMIFS($F$37:$F$92,$D$37:$D$92,"&gt;="&amp;46342,$D$37:$D$92,"&lt;="&amp;46348,$E$37:$E$92,"payroll")</x:f>
        <x:v>0</x:v>
      </x:c>
      <x:c r="Q11" s="3" t="n">
        <x:f>SUMIFS($F$37:$F$92,$D$37:$D$92,"&gt;="&amp;46349,$D$37:$D$92,"&lt;="&amp;46355,$E$37:$E$92,"payroll")</x:f>
        <x:v>-130100</x:v>
      </x:c>
    </x:row>
    <x:row r="12" ht="21" customHeight="1">
      <x:c r="A12" s="2"/>
      <x:c r="B12" s="2"/>
      <x:c r="C12" s="2" t="str">
        <x:v>Operating overheads</x:v>
      </x:c>
      <x:c r="D12" s="2"/>
      <x:c r="E12" s="3" t="n">
        <x:f>SUMIFS($F$37:$F$92,$D$37:$D$92,"&gt;="&amp;46266,$D$37:$D$92,"&lt;="&amp;46271,$E$37:$E$92,"overheads")</x:f>
        <x:v>0</x:v>
      </x:c>
      <x:c r="F12" s="3" t="n">
        <x:f>SUMIFS($F$37:$F$92,$D$37:$D$92,"&gt;="&amp;46272,$D$37:$D$92,"&lt;="&amp;46278,$E$37:$E$92,"overheads")</x:f>
        <x:v>-17000</x:v>
      </x:c>
      <x:c r="G12" s="3" t="n">
        <x:f>SUMIFS($F$37:$F$92,$D$37:$D$92,"&gt;="&amp;46279,$D$37:$D$92,"&lt;="&amp;46285,$E$37:$E$92,"overheads")</x:f>
        <x:v>0</x:v>
      </x:c>
      <x:c r="H12" s="3" t="n">
        <x:f>SUMIFS($F$37:$F$92,$D$37:$D$92,"&gt;="&amp;46286,$D$37:$D$92,"&lt;="&amp;46292,$E$37:$E$92,"overheads")</x:f>
        <x:v>0</x:v>
      </x:c>
      <x:c r="I12" s="3" t="n">
        <x:f>SUMIFS($F$37:$F$92,$D$37:$D$92,"&gt;="&amp;46293,$D$37:$D$92,"&lt;="&amp;46299,$E$37:$E$92,"overheads")</x:f>
        <x:v>0</x:v>
      </x:c>
      <x:c r="J12" s="3" t="n">
        <x:f>SUMIFS($F$37:$F$92,$D$37:$D$92,"&gt;="&amp;46300,$D$37:$D$92,"&lt;="&amp;46306,$E$37:$E$92,"overheads")</x:f>
        <x:v>-17000</x:v>
      </x:c>
      <x:c r="K12" s="3" t="n">
        <x:f>SUMIFS($F$37:$F$92,$D$37:$D$92,"&gt;="&amp;46307,$D$37:$D$92,"&lt;="&amp;46313,$E$37:$E$92,"overheads")</x:f>
        <x:v>0</x:v>
      </x:c>
      <x:c r="L12" s="3" t="n">
        <x:f>SUMIFS($F$37:$F$92,$D$37:$D$92,"&gt;="&amp;46314,$D$37:$D$92,"&lt;="&amp;46320,$E$37:$E$92,"overheads")</x:f>
        <x:v>0</x:v>
      </x:c>
      <x:c r="M12" s="3" t="n">
        <x:f>SUMIFS($F$37:$F$92,$D$37:$D$92,"&gt;="&amp;46321,$D$37:$D$92,"&lt;="&amp;46327,$E$37:$E$92,"overheads")</x:f>
        <x:v>0</x:v>
      </x:c>
      <x:c r="N12" s="3" t="n">
        <x:f>SUMIFS($F$37:$F$92,$D$37:$D$92,"&gt;="&amp;46328,$D$37:$D$92,"&lt;="&amp;46334,$E$37:$E$92,"overheads")</x:f>
        <x:v>0</x:v>
      </x:c>
      <x:c r="O12" s="3" t="n">
        <x:f>SUMIFS($F$37:$F$92,$D$37:$D$92,"&gt;="&amp;46335,$D$37:$D$92,"&lt;="&amp;46341,$E$37:$E$92,"overheads")</x:f>
        <x:v>-17000</x:v>
      </x:c>
      <x:c r="P12" s="3" t="n">
        <x:f>SUMIFS($F$37:$F$92,$D$37:$D$92,"&gt;="&amp;46342,$D$37:$D$92,"&lt;="&amp;46348,$E$37:$E$92,"overheads")</x:f>
        <x:v>0</x:v>
      </x:c>
      <x:c r="Q12" s="3" t="n">
        <x:f>SUMIFS($F$37:$F$92,$D$37:$D$92,"&gt;="&amp;46349,$D$37:$D$92,"&lt;="&amp;46355,$E$37:$E$92,"overheads")</x:f>
        <x:v>0</x:v>
      </x:c>
    </x:row>
    <x:row r="13" ht="21" customHeight="1">
      <x:c r="A13" s="2"/>
      <x:c r="B13" s="2"/>
      <x:c r="C13" s="2" t="str">
        <x:v>Tax paid</x:v>
      </x:c>
      <x:c r="D13" s="2"/>
      <x:c r="E13" s="3" t="n">
        <x:f>SUMIFS($F$37:$F$92,$D$37:$D$92,"&gt;="&amp;46266,$D$37:$D$92,"&lt;="&amp;46271,$E$37:$E$92,"tax")</x:f>
        <x:v>0</x:v>
      </x:c>
      <x:c r="F13" s="3" t="n">
        <x:f>SUMIFS($F$37:$F$92,$D$37:$D$92,"&gt;="&amp;46272,$D$37:$D$92,"&lt;="&amp;46278,$E$37:$E$92,"tax")</x:f>
        <x:v>0</x:v>
      </x:c>
      <x:c r="G13" s="3" t="n">
        <x:f>SUMIFS($F$37:$F$92,$D$37:$D$92,"&gt;="&amp;46279,$D$37:$D$92,"&lt;="&amp;46285,$E$37:$E$92,"tax")</x:f>
        <x:v>0</x:v>
      </x:c>
      <x:c r="H13" s="3" t="n">
        <x:f>SUMIFS($F$37:$F$92,$D$37:$D$92,"&gt;="&amp;46286,$D$37:$D$92,"&lt;="&amp;46292,$E$37:$E$92,"tax")</x:f>
        <x:v>-18000</x:v>
      </x:c>
      <x:c r="I13" s="3" t="n">
        <x:f>SUMIFS($F$37:$F$92,$D$37:$D$92,"&gt;="&amp;46293,$D$37:$D$92,"&lt;="&amp;46299,$E$37:$E$92,"tax")</x:f>
        <x:v>0</x:v>
      </x:c>
      <x:c r="J13" s="3" t="n">
        <x:f>SUMIFS($F$37:$F$92,$D$37:$D$92,"&gt;="&amp;46300,$D$37:$D$92,"&lt;="&amp;46306,$E$37:$E$92,"tax")</x:f>
        <x:v>0</x:v>
      </x:c>
      <x:c r="K13" s="3" t="n">
        <x:f>SUMIFS($F$37:$F$92,$D$37:$D$92,"&gt;="&amp;46307,$D$37:$D$92,"&lt;="&amp;46313,$E$37:$E$92,"tax")</x:f>
        <x:v>0</x:v>
      </x:c>
      <x:c r="L13" s="3" t="n">
        <x:f>SUMIFS($F$37:$F$92,$D$37:$D$92,"&gt;="&amp;46314,$D$37:$D$92,"&lt;="&amp;46320,$E$37:$E$92,"tax")</x:f>
        <x:v>0</x:v>
      </x:c>
      <x:c r="M13" s="3" t="n">
        <x:f>SUMIFS($F$37:$F$92,$D$37:$D$92,"&gt;="&amp;46321,$D$37:$D$92,"&lt;="&amp;46327,$E$37:$E$92,"tax")</x:f>
        <x:v>0</x:v>
      </x:c>
      <x:c r="N13" s="3" t="n">
        <x:f>SUMIFS($F$37:$F$92,$D$37:$D$92,"&gt;="&amp;46328,$D$37:$D$92,"&lt;="&amp;46334,$E$37:$E$92,"tax")</x:f>
        <x:v>0</x:v>
      </x:c>
      <x:c r="O13" s="3" t="n">
        <x:f>SUMIFS($F$37:$F$92,$D$37:$D$92,"&gt;="&amp;46335,$D$37:$D$92,"&lt;="&amp;46341,$E$37:$E$92,"tax")</x:f>
        <x:v>0</x:v>
      </x:c>
      <x:c r="P13" s="3" t="n">
        <x:f>SUMIFS($F$37:$F$92,$D$37:$D$92,"&gt;="&amp;46342,$D$37:$D$92,"&lt;="&amp;46348,$E$37:$E$92,"tax")</x:f>
        <x:v>0</x:v>
      </x:c>
      <x:c r="Q13" s="3" t="n">
        <x:f>SUMIFS($F$37:$F$92,$D$37:$D$92,"&gt;="&amp;46349,$D$37:$D$92,"&lt;="&amp;46355,$E$37:$E$92,"tax")</x:f>
        <x:v>0</x:v>
      </x:c>
    </x:row>
    <x:row r="14" ht="21" customHeight="1">
      <x:c r="A14" s="2"/>
      <x:c r="B14" s="2"/>
      <x:c r="C14" s="2" t="str">
        <x:v>Interest paid</x:v>
      </x:c>
      <x:c r="D14" s="2"/>
      <x:c r="E14" s="3" t="n">
        <x:f>SUMIFS($F$37:$F$92,$D$37:$D$92,"&gt;="&amp;46266,$D$37:$D$92,"&lt;="&amp;46271,$E$37:$E$92,"interest")</x:f>
        <x:v>0</x:v>
      </x:c>
      <x:c r="F14" s="3" t="n">
        <x:f>SUMIFS($F$37:$F$92,$D$37:$D$92,"&gt;="&amp;46272,$D$37:$D$92,"&lt;="&amp;46278,$E$37:$E$92,"interest")</x:f>
        <x:v>0</x:v>
      </x:c>
      <x:c r="G14" s="3" t="n">
        <x:f>SUMIFS($F$37:$F$92,$D$37:$D$92,"&gt;="&amp;46279,$D$37:$D$92,"&lt;="&amp;46285,$E$37:$E$92,"interest")</x:f>
        <x:v>0</x:v>
      </x:c>
      <x:c r="H14" s="3" t="n">
        <x:f>SUMIFS($F$37:$F$92,$D$37:$D$92,"&gt;="&amp;46286,$D$37:$D$92,"&lt;="&amp;46292,$E$37:$E$92,"interest")</x:f>
        <x:v>0</x:v>
      </x:c>
      <x:c r="I14" s="3" t="n">
        <x:f>SUMIFS($F$37:$F$92,$D$37:$D$92,"&gt;="&amp;46293,$D$37:$D$92,"&lt;="&amp;46299,$E$37:$E$92,"interest")</x:f>
        <x:v>-999.1666666666666</x:v>
      </x:c>
      <x:c r="J14" s="3" t="n">
        <x:f>SUMIFS($F$37:$F$92,$D$37:$D$92,"&gt;="&amp;46300,$D$37:$D$92,"&lt;="&amp;46306,$E$37:$E$92,"interest")</x:f>
        <x:v>0</x:v>
      </x:c>
      <x:c r="K14" s="3" t="n">
        <x:f>SUMIFS($F$37:$F$92,$D$37:$D$92,"&gt;="&amp;46307,$D$37:$D$92,"&lt;="&amp;46313,$E$37:$E$92,"interest")</x:f>
        <x:v>0</x:v>
      </x:c>
      <x:c r="L14" s="3" t="n">
        <x:f>SUMIFS($F$37:$F$92,$D$37:$D$92,"&gt;="&amp;46314,$D$37:$D$92,"&lt;="&amp;46320,$E$37:$E$92,"interest")</x:f>
        <x:v>0</x:v>
      </x:c>
      <x:c r="M14" s="3" t="n">
        <x:f>SUMIFS($F$37:$F$92,$D$37:$D$92,"&gt;="&amp;46321,$D$37:$D$92,"&lt;="&amp;46327,$E$37:$E$92,"interest")</x:f>
        <x:v>-969.375</x:v>
      </x:c>
      <x:c r="N14" s="3" t="n">
        <x:f>SUMIFS($F$37:$F$92,$D$37:$D$92,"&gt;="&amp;46328,$D$37:$D$92,"&lt;="&amp;46334,$E$37:$E$92,"interest")</x:f>
        <x:v>0</x:v>
      </x:c>
      <x:c r="O14" s="3" t="n">
        <x:f>SUMIFS($F$37:$F$92,$D$37:$D$92,"&gt;="&amp;46335,$D$37:$D$92,"&lt;="&amp;46341,$E$37:$E$92,"interest")</x:f>
        <x:v>0</x:v>
      </x:c>
      <x:c r="P14" s="3" t="n">
        <x:f>SUMIFS($F$37:$F$92,$D$37:$D$92,"&gt;="&amp;46342,$D$37:$D$92,"&lt;="&amp;46348,$E$37:$E$92,"interest")</x:f>
        <x:v>0</x:v>
      </x:c>
      <x:c r="Q14" s="3" t="n">
        <x:f>SUMIFS($F$37:$F$92,$D$37:$D$92,"&gt;="&amp;46349,$D$37:$D$92,"&lt;="&amp;46355,$E$37:$E$92,"interest")</x:f>
        <x:v>-939.5833333333334</x:v>
      </x:c>
    </x:row>
    <x:row r="15" ht="21" customHeight="1">
      <x:c r="A15" s="2"/>
      <x:c r="B15" s="2"/>
      <x:c r="C15" s="2" t="str">
        <x:v>Capital expenditure</x:v>
      </x:c>
      <x:c r="D15" s="2"/>
      <x:c r="E15" s="3" t="n">
        <x:f>SUMIFS($F$37:$F$92,$D$37:$D$92,"&gt;="&amp;46266,$D$37:$D$92,"&lt;="&amp;46271,$E$37:$E$92,"capex")</x:f>
        <x:v>0</x:v>
      </x:c>
      <x:c r="F15" s="3" t="n">
        <x:f>SUMIFS($F$37:$F$92,$D$37:$D$92,"&gt;="&amp;46272,$D$37:$D$92,"&lt;="&amp;46278,$E$37:$E$92,"capex")</x:f>
        <x:v>-42000</x:v>
      </x:c>
      <x:c r="G15" s="3" t="n">
        <x:f>SUMIFS($F$37:$F$92,$D$37:$D$92,"&gt;="&amp;46279,$D$37:$D$92,"&lt;="&amp;46285,$E$37:$E$92,"capex")</x:f>
        <x:v>0</x:v>
      </x:c>
      <x:c r="H15" s="3" t="n">
        <x:f>SUMIFS($F$37:$F$92,$D$37:$D$92,"&gt;="&amp;46286,$D$37:$D$92,"&lt;="&amp;46292,$E$37:$E$92,"capex")</x:f>
        <x:v>0</x:v>
      </x:c>
      <x:c r="I15" s="3" t="n">
        <x:f>SUMIFS($F$37:$F$92,$D$37:$D$92,"&gt;="&amp;46293,$D$37:$D$92,"&lt;="&amp;46299,$E$37:$E$92,"capex")</x:f>
        <x:v>0</x:v>
      </x:c>
      <x:c r="J15" s="3" t="n">
        <x:f>SUMIFS($F$37:$F$92,$D$37:$D$92,"&gt;="&amp;46300,$D$37:$D$92,"&lt;="&amp;46306,$E$37:$E$92,"capex")</x:f>
        <x:v>-9000</x:v>
      </x:c>
      <x:c r="K15" s="3" t="n">
        <x:f>SUMIFS($F$37:$F$92,$D$37:$D$92,"&gt;="&amp;46307,$D$37:$D$92,"&lt;="&amp;46313,$E$37:$E$92,"capex")</x:f>
        <x:v>0</x:v>
      </x:c>
      <x:c r="L15" s="3" t="n">
        <x:f>SUMIFS($F$37:$F$92,$D$37:$D$92,"&gt;="&amp;46314,$D$37:$D$92,"&lt;="&amp;46320,$E$37:$E$92,"capex")</x:f>
        <x:v>0</x:v>
      </x:c>
      <x:c r="M15" s="3" t="n">
        <x:f>SUMIFS($F$37:$F$92,$D$37:$D$92,"&gt;="&amp;46321,$D$37:$D$92,"&lt;="&amp;46327,$E$37:$E$92,"capex")</x:f>
        <x:v>0</x:v>
      </x:c>
      <x:c r="N15" s="3" t="n">
        <x:f>SUMIFS($F$37:$F$92,$D$37:$D$92,"&gt;="&amp;46328,$D$37:$D$92,"&lt;="&amp;46334,$E$37:$E$92,"capex")</x:f>
        <x:v>-12000</x:v>
      </x:c>
      <x:c r="O15" s="3" t="n">
        <x:f>SUMIFS($F$37:$F$92,$D$37:$D$92,"&gt;="&amp;46335,$D$37:$D$92,"&lt;="&amp;46341,$E$37:$E$92,"capex")</x:f>
        <x:v>0</x:v>
      </x:c>
      <x:c r="P15" s="3" t="n">
        <x:f>SUMIFS($F$37:$F$92,$D$37:$D$92,"&gt;="&amp;46342,$D$37:$D$92,"&lt;="&amp;46348,$E$37:$E$92,"capex")</x:f>
        <x:v>0</x:v>
      </x:c>
      <x:c r="Q15" s="3" t="n">
        <x:f>SUMIFS($F$37:$F$92,$D$37:$D$92,"&gt;="&amp;46349,$D$37:$D$92,"&lt;="&amp;46355,$E$37:$E$92,"capex")</x:f>
        <x:v>0</x:v>
      </x:c>
    </x:row>
    <x:row r="16" ht="21" customHeight="1">
      <x:c r="A16" s="2"/>
      <x:c r="B16" s="2"/>
      <x:c r="C16" s="2" t="str">
        <x:v>Debt repayment</x:v>
      </x:c>
      <x:c r="D16" s="2"/>
      <x:c r="E16" s="3" t="n">
        <x:f>SUMIFS($F$37:$F$92,$D$37:$D$92,"&gt;="&amp;46266,$D$37:$D$92,"&lt;="&amp;46271,$E$37:$E$92,"debt")</x:f>
        <x:v>0</x:v>
      </x:c>
      <x:c r="F16" s="3" t="n">
        <x:f>SUMIFS($F$37:$F$92,$D$37:$D$92,"&gt;="&amp;46272,$D$37:$D$92,"&lt;="&amp;46278,$E$37:$E$92,"debt")</x:f>
        <x:v>0</x:v>
      </x:c>
      <x:c r="G16" s="3" t="n">
        <x:f>SUMIFS($F$37:$F$92,$D$37:$D$92,"&gt;="&amp;46279,$D$37:$D$92,"&lt;="&amp;46285,$E$37:$E$92,"debt")</x:f>
        <x:v>0</x:v>
      </x:c>
      <x:c r="H16" s="3" t="n">
        <x:f>SUMIFS($F$37:$F$92,$D$37:$D$92,"&gt;="&amp;46286,$D$37:$D$92,"&lt;="&amp;46292,$E$37:$E$92,"debt")</x:f>
        <x:v>0</x:v>
      </x:c>
      <x:c r="I16" s="3" t="n">
        <x:f>SUMIFS($F$37:$F$92,$D$37:$D$92,"&gt;="&amp;46293,$D$37:$D$92,"&lt;="&amp;46299,$E$37:$E$92,"debt")</x:f>
        <x:v>-6500</x:v>
      </x:c>
      <x:c r="J16" s="3" t="n">
        <x:f>SUMIFS($F$37:$F$92,$D$37:$D$92,"&gt;="&amp;46300,$D$37:$D$92,"&lt;="&amp;46306,$E$37:$E$92,"debt")</x:f>
        <x:v>0</x:v>
      </x:c>
      <x:c r="K16" s="3" t="n">
        <x:f>SUMIFS($F$37:$F$92,$D$37:$D$92,"&gt;="&amp;46307,$D$37:$D$92,"&lt;="&amp;46313,$E$37:$E$92,"debt")</x:f>
        <x:v>0</x:v>
      </x:c>
      <x:c r="L16" s="3" t="n">
        <x:f>SUMIFS($F$37:$F$92,$D$37:$D$92,"&gt;="&amp;46314,$D$37:$D$92,"&lt;="&amp;46320,$E$37:$E$92,"debt")</x:f>
        <x:v>0</x:v>
      </x:c>
      <x:c r="M16" s="3" t="n">
        <x:f>SUMIFS($F$37:$F$92,$D$37:$D$92,"&gt;="&amp;46321,$D$37:$D$92,"&lt;="&amp;46327,$E$37:$E$92,"debt")</x:f>
        <x:v>-6500</x:v>
      </x:c>
      <x:c r="N16" s="3" t="n">
        <x:f>SUMIFS($F$37:$F$92,$D$37:$D$92,"&gt;="&amp;46328,$D$37:$D$92,"&lt;="&amp;46334,$E$37:$E$92,"debt")</x:f>
        <x:v>0</x:v>
      </x:c>
      <x:c r="O16" s="3" t="n">
        <x:f>SUMIFS($F$37:$F$92,$D$37:$D$92,"&gt;="&amp;46335,$D$37:$D$92,"&lt;="&amp;46341,$E$37:$E$92,"debt")</x:f>
        <x:v>0</x:v>
      </x:c>
      <x:c r="P16" s="3" t="n">
        <x:f>SUMIFS($F$37:$F$92,$D$37:$D$92,"&gt;="&amp;46342,$D$37:$D$92,"&lt;="&amp;46348,$E$37:$E$92,"debt")</x:f>
        <x:v>0</x:v>
      </x:c>
      <x:c r="Q16" s="3" t="n">
        <x:f>SUMIFS($F$37:$F$92,$D$37:$D$92,"&gt;="&amp;46349,$D$37:$D$92,"&lt;="&amp;46355,$E$37:$E$92,"debt")</x:f>
        <x:v>-6500</x:v>
      </x:c>
    </x:row>
    <x:row r="17" ht="21" customHeight="1">
      <x:c r="A17" s="2"/>
      <x:c r="B17" s="2"/>
      <x:c r="C17" s="32" t="str">
        <x:v>Net cash change</x:v>
      </x:c>
      <x:c r="D17" s="32"/>
      <x:c r="E17" s="34" t="n">
        <x:f>SUM(E9:E16)</x:f>
        <x:v>26983.9</x:v>
      </x:c>
      <x:c r="F17" s="34" t="n">
        <x:f>SUM(F9:F16)</x:f>
        <x:v>17977.85000000002</x:v>
      </x:c>
      <x:c r="G17" s="34" t="n">
        <x:f>SUM(G9:G16)</x:f>
        <x:v>89454.79</x:v>
      </x:c>
      <x:c r="H17" s="34" t="n">
        <x:f>SUM(H9:H16)</x:f>
        <x:v>-79590.90999999997</x:v>
      </x:c>
      <x:c r="I17" s="34" t="n">
        <x:f>SUM(I9:I16)</x:f>
        <x:v>31961.663333333338</x:v>
      </x:c>
      <x:c r="J17" s="34" t="n">
        <x:f>SUM(J9:J16)</x:f>
        <x:v>-26000</x:v>
      </x:c>
      <x:c r="K17" s="34" t="n">
        <x:f>SUM(K9:K16)</x:f>
        <x:v>18537.69954274193</x:v>
      </x:c>
      <x:c r="L17" s="34" t="n">
        <x:f>SUM(L9:L16)</x:f>
        <x:v>-125600</x:v>
      </x:c>
      <x:c r="M17" s="34" t="n">
        <x:f>SUM(M9:M16)</x:f>
        <x:v>107885.89189274193</x:v>
      </x:c>
      <x:c r="N17" s="34" t="n">
        <x:f>SUM(N9:N16)</x:f>
        <x:v>-12000</x:v>
      </x:c>
      <x:c r="O17" s="34" t="n">
        <x:f>SUM(O9:O16)</x:f>
        <x:v>37537.240532258045</x:v>
      </x:c>
      <x:c r="P17" s="34" t="n">
        <x:f>SUM(P9:P16)</x:f>
        <x:v>0</x:v>
      </x:c>
      <x:c r="Q17" s="34" t="n">
        <x:f>SUM(Q9:Q16)</x:f>
        <x:v>40444.32419892468</x:v>
      </x:c>
    </x:row>
    <x:row r="18" ht="21" customHeight="1">
      <x:c r="A18" s="2"/>
      <x:c r="B18" s="2"/>
      <x:c r="C18" s="32" t="str">
        <x:v>Closing cash</x:v>
      </x:c>
      <x:c r="D18" s="32"/>
      <x:c r="E18" s="34" t="n">
        <x:f>E8+E17</x:f>
        <x:v>324991.8796666668</x:v>
      </x:c>
      <x:c r="F18" s="34" t="n">
        <x:f>F8+F17</x:f>
        <x:v>342969.7296666668</x:v>
      </x:c>
      <x:c r="G18" s="34" t="n">
        <x:f>G8+G17</x:f>
        <x:v>432424.5196666668</x:v>
      </x:c>
      <x:c r="H18" s="34" t="n">
        <x:f>H8+H17</x:f>
        <x:v>352833.60966666683</x:v>
      </x:c>
      <x:c r="I18" s="34" t="n">
        <x:f>I8+I17</x:f>
        <x:v>384795.27300000016</x:v>
      </x:c>
      <x:c r="J18" s="34" t="n">
        <x:f>J8+J17</x:f>
        <x:v>358795.27300000016</x:v>
      </x:c>
      <x:c r="K18" s="34" t="n">
        <x:f>K8+K17</x:f>
        <x:v>377332.9725427421</x:v>
      </x:c>
      <x:c r="L18" s="34" t="n">
        <x:f>L8+L17</x:f>
        <x:v>251732.9725427421</x:v>
      </x:c>
      <x:c r="M18" s="34" t="n">
        <x:f>M8+M17</x:f>
        <x:v>359618.86443548405</x:v>
      </x:c>
      <x:c r="N18" s="34" t="n">
        <x:f>N8+N17</x:f>
        <x:v>347618.86443548405</x:v>
      </x:c>
      <x:c r="O18" s="34" t="n">
        <x:f>O8+O17</x:f>
        <x:v>385156.1049677421</x:v>
      </x:c>
      <x:c r="P18" s="34" t="n">
        <x:f>P8+P17</x:f>
        <x:v>385156.1049677421</x:v>
      </x:c>
      <x:c r="Q18" s="34" t="n">
        <x:f>Q8+Q17</x:f>
        <x:v>425600.4291666668</x:v>
      </x:c>
    </x:row>
    <x:row r="19" ht="21" customHeight="1">
      <x:c r="A19" s="2"/>
      <x:c r="B19" s="2"/>
      <x:c r="C19" s="32" t="str">
        <x:v>Minimum reserve</x:v>
      </x:c>
      <x:c r="D19" s="32"/>
      <x:c r="E19" s="34" t="n">
        <x:f>'Assumptions'!$E$148</x:f>
        <x:v>125000</x:v>
      </x:c>
      <x:c r="F19" s="34" t="n">
        <x:f>'Assumptions'!$E$148</x:f>
        <x:v>125000</x:v>
      </x:c>
      <x:c r="G19" s="34" t="n">
        <x:f>'Assumptions'!$E$148</x:f>
        <x:v>125000</x:v>
      </x:c>
      <x:c r="H19" s="34" t="n">
        <x:f>'Assumptions'!$E$148</x:f>
        <x:v>125000</x:v>
      </x:c>
      <x:c r="I19" s="34" t="n">
        <x:f>'Assumptions'!$E$148</x:f>
        <x:v>125000</x:v>
      </x:c>
      <x:c r="J19" s="34" t="n">
        <x:f>'Assumptions'!$E$148</x:f>
        <x:v>125000</x:v>
      </x:c>
      <x:c r="K19" s="34" t="n">
        <x:f>'Assumptions'!$E$148</x:f>
        <x:v>125000</x:v>
      </x:c>
      <x:c r="L19" s="34" t="n">
        <x:f>'Assumptions'!$E$148</x:f>
        <x:v>125000</x:v>
      </x:c>
      <x:c r="M19" s="34" t="n">
        <x:f>'Assumptions'!$E$148</x:f>
        <x:v>125000</x:v>
      </x:c>
      <x:c r="N19" s="34" t="n">
        <x:f>'Assumptions'!$E$148</x:f>
        <x:v>125000</x:v>
      </x:c>
      <x:c r="O19" s="34" t="n">
        <x:f>'Assumptions'!$E$148</x:f>
        <x:v>125000</x:v>
      </x:c>
      <x:c r="P19" s="34" t="n">
        <x:f>'Assumptions'!$E$148</x:f>
        <x:v>125000</x:v>
      </x:c>
      <x:c r="Q19" s="34" t="n">
        <x:f>'Assumptions'!$E$148</x:f>
        <x:v>125000</x:v>
      </x:c>
    </x:row>
    <x:row r="20" ht="21" customHeight="1">
      <x:c r="A20" s="2"/>
      <x:c r="B20" s="2"/>
      <x:c r="C20" s="32" t="str">
        <x:v>Reserve headroom / (shortfall)</x:v>
      </x:c>
      <x:c r="D20" s="32"/>
      <x:c r="E20" s="34" t="n">
        <x:f>E18-E19</x:f>
        <x:v>199991.8796666668</x:v>
      </x:c>
      <x:c r="F20" s="34" t="n">
        <x:f>F18-F19</x:f>
        <x:v>217969.72966666683</x:v>
      </x:c>
      <x:c r="G20" s="34" t="n">
        <x:f>G18-G19</x:f>
        <x:v>307424.5196666668</x:v>
      </x:c>
      <x:c r="H20" s="34" t="n">
        <x:f>H18-H19</x:f>
        <x:v>227833.60966666683</x:v>
      </x:c>
      <x:c r="I20" s="34" t="n">
        <x:f>I18-I19</x:f>
        <x:v>259795.27300000016</x:v>
      </x:c>
      <x:c r="J20" s="34" t="n">
        <x:f>J18-J19</x:f>
        <x:v>233795.27300000016</x:v>
      </x:c>
      <x:c r="K20" s="34" t="n">
        <x:f>K18-K19</x:f>
        <x:v>252332.9725427421</x:v>
      </x:c>
      <x:c r="L20" s="34" t="n">
        <x:f>L18-L19</x:f>
        <x:v>126732.97254274209</x:v>
      </x:c>
      <x:c r="M20" s="34" t="n">
        <x:f>M18-M19</x:f>
        <x:v>234618.86443548405</x:v>
      </x:c>
      <x:c r="N20" s="34" t="n">
        <x:f>N18-N19</x:f>
        <x:v>222618.86443548405</x:v>
      </x:c>
      <x:c r="O20" s="34" t="n">
        <x:f>O18-O19</x:f>
        <x:v>260156.1049677421</x:v>
      </x:c>
      <x:c r="P20" s="34" t="n">
        <x:f>P18-P19</x:f>
        <x:v>260156.1049677421</x:v>
      </x:c>
      <x:c r="Q20" s="34" t="n">
        <x:f>Q18-Q19</x:f>
        <x:v>300600.4291666668</x:v>
      </x:c>
    </x:row>
    <x:row r="21" ht="21" customHeight="1">
      <x:c r="A21" s="2"/>
      <x:c r="B21" s="2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Lowest end-of-day scheduled cash</x:v>
      </x:c>
      <x:c r="D23" s="2"/>
      <x:c r="E23" s="3"/>
      <x:c r="F23" s="3" t="n">
        <x:f>MIN(H112:H201)</x:f>
        <x:v>95946.35963951636</x:v>
      </x:c>
      <x:c r="G23" s="3"/>
      <x:c r="H23" s="3" t="str">
        <x:v>On</x:v>
      </x:c>
      <x:c r="I23" s="46" t="n">
        <x:f>INDEX(C112:C201,MATCH(F23,H112:H201,0))</x:f>
        <x:v>46321</x:v>
      </x:c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Funding needed to avoid negative cash</x:v>
      </x:c>
      <x:c r="D25" s="2"/>
      <x:c r="E25" s="3"/>
      <x:c r="F25" s="3" t="n">
        <x:f>MAX(0,-F23)</x:f>
        <x:v>0</x:v>
      </x:c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 t="str">
        <x:v>Opening cash follows the 31 August close. Week 1 is 1–6 September.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 t="str">
        <x:v>Negative cash is unfunded. Pending AP remains a liability.</x:v>
      </x:c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5" customHeight="1">
      <x:c r="A33" s="2"/>
      <x:c r="B33" s="2"/>
      <x:c r="C33" s="24" t="str">
        <x:v>Dated cash schedule</x:v>
      </x:c>
      <x:c r="D33" s="24"/>
      <x:c r="E33" s="25"/>
      <x:c r="F33" s="25"/>
      <x:c r="G33" s="25"/>
      <x:c r="H33" s="25"/>
      <x:c r="I33" s="25"/>
      <x:c r="J33" s="25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 t="str">
        <x:v>Reference</x:v>
      </x:c>
      <x:c r="D35" s="2" t="str">
        <x:v>Scheduled date</x:v>
      </x:c>
      <x:c r="E35" s="3" t="str">
        <x:v>Cash category</x:v>
      </x:c>
      <x:c r="F35" s="3" t="str">
        <x:v>Amount</x:v>
      </x:c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 t="str">
        <x:v>AR-1</x:v>
      </x:c>
      <x:c r="D37" s="47" t="n">
        <x:f>'Working capital'!I42</x:f>
        <x:v>46269</x:v>
      </x:c>
      <x:c r="E37" s="3" t="str">
        <x:v>receipts</x:v>
      </x:c>
      <x:c r="F37" s="3" t="n">
        <x:f>'Working capital'!L42</x:f>
        <x:v>60096.16</x:v>
      </x:c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 t="str">
        <x:v>AR-2</x:v>
      </x:c>
      <x:c r="D38" s="47" t="n">
        <x:f>'Working capital'!I43</x:f>
        <x:v>46273</x:v>
      </x:c>
      <x:c r="E38" s="3" t="str">
        <x:v>receipts</x:v>
      </x:c>
      <x:c r="F38" s="3" t="n">
        <x:f>'Working capital'!L43</x:f>
        <x:v>70112.18</x:v>
      </x:c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 t="str">
        <x:v>AR-3</x:v>
      </x:c>
      <x:c r="D39" s="47" t="n">
        <x:f>'Working capital'!I44</x:f>
        <x:v>46276</x:v>
      </x:c>
      <x:c r="E39" s="3" t="str">
        <x:v>receipts</x:v>
      </x:c>
      <x:c r="F39" s="3" t="n">
        <x:f>'Working capital'!L44</x:f>
        <x:v>45072.12</x:v>
      </x:c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 t="str">
        <x:v>AR-4</x:v>
      </x:c>
      <x:c r="D40" s="47" t="n">
        <x:f>'Working capital'!I45</x:f>
        <x:v>46280</x:v>
      </x:c>
      <x:c r="E40" s="3" t="str">
        <x:v>receipts</x:v>
      </x:c>
      <x:c r="F40" s="3" t="n">
        <x:f>'Working capital'!L45</x:f>
        <x:v>80128.21</x:v>
      </x:c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2"/>
      <x:c r="B41" s="2"/>
      <x:c r="C41" s="2" t="str">
        <x:v>AR-5</x:v>
      </x:c>
      <x:c r="D41" s="47" t="n">
        <x:f>'Working capital'!I46</x:f>
        <x:v>46283</x:v>
      </x:c>
      <x:c r="E41" s="3" t="str">
        <x:v>receipts</x:v>
      </x:c>
      <x:c r="F41" s="3" t="n">
        <x:f>'Working capital'!L46</x:f>
        <x:v>50080.13</x:v>
      </x:c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AR-6</x:v>
      </x:c>
      <x:c r="D42" s="47" t="n">
        <x:f>'Working capital'!I47</x:f>
        <x:v>46287</x:v>
      </x:c>
      <x:c r="E42" s="3" t="str">
        <x:v>receipts</x:v>
      </x:c>
      <x:c r="F42" s="3" t="n">
        <x:f>'Working capital'!L47</x:f>
        <x:v>65104.17</x:v>
      </x:c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AR-7</x:v>
      </x:c>
      <x:c r="D43" s="47" t="n">
        <x:f>'Working capital'!I48</x:f>
        <x:v>46290</x:v>
      </x:c>
      <x:c r="E43" s="3" t="str">
        <x:v>receipts</x:v>
      </x:c>
      <x:c r="F43" s="3" t="n">
        <x:f>'Working capital'!L48</x:f>
        <x:v>55088.14</x:v>
      </x:c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AR-8</x:v>
      </x:c>
      <x:c r="D44" s="47" t="n">
        <x:f>'Working capital'!I49</x:f>
        <x:v>46297</x:v>
      </x:c>
      <x:c r="E44" s="3" t="str">
        <x:v>receipts</x:v>
      </x:c>
      <x:c r="F44" s="3" t="n">
        <x:f>'Working capital'!L49</x:f>
        <x:v>75120.19</x:v>
      </x:c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AP-1</x:v>
      </x:c>
      <x:c r="D45" s="47" t="n">
        <x:f>'Working capital'!N56</x:f>
        <x:v>46269</x:v>
      </x:c>
      <x:c r="E45" s="3" t="str">
        <x:v>supplierPayments</x:v>
      </x:c>
      <x:c r="F45" s="3" t="n">
        <x:f>-'Working capital'!O56</x:f>
        <x:v>-33112.26</x:v>
      </x:c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AP-2</x:v>
      </x:c>
      <x:c r="D46" s="47" t="n">
        <x:f>'Working capital'!N57</x:f>
        <x:v>0</x:v>
      </x:c>
      <x:c r="E46" s="3" t="str">
        <x:v>supplierPayments</x:v>
      </x:c>
      <x:c r="F46" s="3" t="n">
        <x:f>-'Working capital'!O57</x:f>
        <x:v>0</x:v>
      </x:c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AP-3</x:v>
      </x:c>
      <x:c r="D47" s="47" t="n">
        <x:f>'Working capital'!N58</x:f>
        <x:v>46276</x:v>
      </x:c>
      <x:c r="E47" s="3" t="str">
        <x:v>supplierPayments</x:v>
      </x:c>
      <x:c r="F47" s="3" t="n">
        <x:f>-'Working capital'!O58</x:f>
        <x:v>-38206.45</x:v>
      </x:c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AP-4</x:v>
      </x:c>
      <x:c r="D48" s="47" t="n">
        <x:f>'Working capital'!N59</x:f>
        <x:v>0</x:v>
      </x:c>
      <x:c r="E48" s="3" t="str">
        <x:v>supplierPayments</x:v>
      </x:c>
      <x:c r="F48" s="3" t="n">
        <x:f>-'Working capital'!O59</x:f>
        <x:v>0</x:v>
      </x:c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AP-5</x:v>
      </x:c>
      <x:c r="D49" s="47" t="n">
        <x:f>'Working capital'!N60</x:f>
        <x:v>46283</x:v>
      </x:c>
      <x:c r="E49" s="3" t="str">
        <x:v>supplierPayments</x:v>
      </x:c>
      <x:c r="F49" s="3" t="n">
        <x:f>-'Working capital'!O60</x:f>
        <x:v>-40753.55</x:v>
      </x:c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AP-6</x:v>
      </x:c>
      <x:c r="D50" s="47" t="n">
        <x:f>'Working capital'!N61</x:f>
        <x:v>46287</x:v>
      </x:c>
      <x:c r="E50" s="3" t="str">
        <x:v>supplierPayments</x:v>
      </x:c>
      <x:c r="F50" s="3" t="n">
        <x:f>-'Working capital'!O61</x:f>
        <x:v>-30565.16</x:v>
      </x:c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AP-7</x:v>
      </x:c>
      <x:c r="D51" s="47" t="n">
        <x:f>'Working capital'!N62</x:f>
        <x:v>46290</x:v>
      </x:c>
      <x:c r="E51" s="3" t="str">
        <x:v>supplierPayments</x:v>
      </x:c>
      <x:c r="F51" s="3" t="n">
        <x:f>-'Working capital'!O62</x:f>
        <x:v>-28018.06</x:v>
      </x:c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AP-8</x:v>
      </x:c>
      <x:c r="D52" s="47" t="n">
        <x:f>'Working capital'!N63</x:f>
        <x:v>46297</x:v>
      </x:c>
      <x:c r="E52" s="3" t="str">
        <x:v>supplierPayments</x:v>
      </x:c>
      <x:c r="F52" s="3" t="n">
        <x:f>-'Working capital'!O63</x:f>
        <x:v>-35659.36</x:v>
      </x:c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 t="str">
        <x:v>receipts Sept 26</x:v>
      </x:c>
      <x:c r="D53" s="47" t="n">
        <x:v>46280</x:v>
      </x:c>
      <x:c r="E53" s="3" t="str">
        <x:v>receipts</x:v>
      </x:c>
      <x:c r="F53" s="3" t="n">
        <x:f>('Working capital'!M12-SUMIFS($F$37:$F$52,$E$37:$E$52,"receipts",$D$37:$D$52,"&gt;="&amp;46266,$D$37:$D$52,"&lt;="&amp;46295))*0.35</x:f>
        <x:v>0</x:v>
      </x:c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 t="str">
        <x:v>receipts Sept 26</x:v>
      </x:c>
      <x:c r="D54" s="47" t="n">
        <x:v>46293</x:v>
      </x:c>
      <x:c r="E54" s="3" t="str">
        <x:v>receipts</x:v>
      </x:c>
      <x:c r="F54" s="3" t="n">
        <x:f>('Working capital'!M12-SUMIFS($F$37:$F$52,$E$37:$E$52,"receipts",$D$37:$D$52,"&gt;="&amp;46266,$D$37:$D$52,"&lt;="&amp;46295))*0.65</x:f>
        <x:v>0</x:v>
      </x:c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 t="str">
        <x:v>supplierPayments Sept 26</x:v>
      </x:c>
      <x:c r="D55" s="47" t="n">
        <x:v>46277</x:v>
      </x:c>
      <x:c r="E55" s="3" t="str">
        <x:v>supplierPayments</x:v>
      </x:c>
      <x:c r="F55" s="3" t="n">
        <x:f>('Working capital'!M17-SUMIFS($F$37:$F$52,$E$37:$E$52,"supplierPayments",$D$37:$D$52,"&gt;="&amp;46266,$D$37:$D$52,"&lt;="&amp;46295))*0.45</x:f>
        <x:v>2.6193447411060334e-11</x:v>
      </x:c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 t="str">
        <x:v>supplierPayments Sept 26</x:v>
      </x:c>
      <x:c r="D56" s="47" t="n">
        <x:v>46291</x:v>
      </x:c>
      <x:c r="E56" s="3" t="str">
        <x:v>supplierPayments</x:v>
      </x:c>
      <x:c r="F56" s="3" t="n">
        <x:f>('Working capital'!M17-SUMIFS($F$37:$F$52,$E$37:$E$52,"supplierPayments",$D$37:$D$52,"&gt;="&amp;46266,$D$37:$D$52,"&lt;="&amp;46295))*0.55</x:f>
        <x:v>3.2014213502407077e-11</x:v>
      </x:c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 t="str">
        <x:v>payroll Sept 26</x:v>
      </x:c>
      <x:c r="D57" s="47" t="n">
        <x:v>46290</x:v>
      </x:c>
      <x:c r="E57" s="3" t="str">
        <x:v>payroll</x:v>
      </x:c>
      <x:c r="F57" s="3" t="n">
        <x:f>('Working capital'!M23-SUMIFS($F$37:$F$52,$E$37:$E$52,"payroll",$D$37:$D$52,"&gt;="&amp;46266,$D$37:$D$52,"&lt;="&amp;46295))*1</x:f>
        <x:v>-123200</x:v>
      </x:c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 t="str">
        <x:v>overheads Sept 26</x:v>
      </x:c>
      <x:c r="D58" s="47" t="n">
        <x:v>46275</x:v>
      </x:c>
      <x:c r="E58" s="3" t="str">
        <x:v>overheads</x:v>
      </x:c>
      <x:c r="F58" s="3" t="n">
        <x:f>('Working capital'!M24-SUMIFS($F$37:$F$52,$E$37:$E$52,"overheads",$D$37:$D$52,"&gt;="&amp;46266,$D$37:$D$52,"&lt;="&amp;46295))*1</x:f>
        <x:v>-17000</x:v>
      </x:c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 t="str">
        <x:v>tax Sept 26</x:v>
      </x:c>
      <x:c r="D59" s="47" t="n">
        <x:v>46286</x:v>
      </x:c>
      <x:c r="E59" s="3" t="str">
        <x:v>tax</x:v>
      </x:c>
      <x:c r="F59" s="3" t="n">
        <x:f>('Working capital'!M25-SUMIFS($F$37:$F$52,$E$37:$E$52,"tax",$D$37:$D$52,"&gt;="&amp;46266,$D$37:$D$52,"&lt;="&amp;46295))*1</x:f>
        <x:v>-18000</x:v>
      </x:c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 t="str">
        <x:v>interest Sept 26</x:v>
      </x:c>
      <x:c r="D60" s="47" t="n">
        <x:v>46293</x:v>
      </x:c>
      <x:c r="E60" s="3" t="str">
        <x:v>interest</x:v>
      </x:c>
      <x:c r="F60" s="3" t="n">
        <x:f>('Working capital'!M26-SUMIFS($F$37:$F$52,$E$37:$E$52,"interest",$D$37:$D$52,"&gt;="&amp;46266,$D$37:$D$52,"&lt;="&amp;46295))*1</x:f>
        <x:v>-999.1666666666666</x:v>
      </x:c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 t="str">
        <x:v>capex Sept 26</x:v>
      </x:c>
      <x:c r="D61" s="47" t="n">
        <x:v>46273</x:v>
      </x:c>
      <x:c r="E61" s="3" t="str">
        <x:v>capex</x:v>
      </x:c>
      <x:c r="F61" s="3" t="n">
        <x:f>('Working capital'!M27-SUMIFS($F$37:$F$52,$E$37:$E$52,"capex",$D$37:$D$52,"&gt;="&amp;46266,$D$37:$D$52,"&lt;="&amp;46295))*1</x:f>
        <x:v>-42000</x:v>
      </x:c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 t="str">
        <x:v>debt Sept 26</x:v>
      </x:c>
      <x:c r="D62" s="47" t="n">
        <x:v>46293</x:v>
      </x:c>
      <x:c r="E62" s="3" t="str">
        <x:v>debt</x:v>
      </x:c>
      <x:c r="F62" s="3" t="n">
        <x:f>('Working capital'!M28-SUMIFS($F$37:$F$52,$E$37:$E$52,"debt",$D$37:$D$52,"&gt;="&amp;46266,$D$37:$D$52,"&lt;="&amp;46295))*1</x:f>
        <x:v>-6500</x:v>
      </x:c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 t="str">
        <x:v>receipts Oct 26</x:v>
      </x:c>
      <x:c r="D63" s="47" t="n">
        <x:v>46310</x:v>
      </x:c>
      <x:c r="E63" s="3" t="str">
        <x:v>receipts</x:v>
      </x:c>
      <x:c r="F63" s="3" t="n">
        <x:f>('Working capital'!N12-SUMIFS($F$37:$F$52,$E$37:$E$52,"receipts",$D$37:$D$52,"&gt;="&amp;46296,$D$37:$D$52,"&lt;="&amp;46326))*0.35</x:f>
        <x:v>145999.4737362903</x:v>
      </x:c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 t="str">
        <x:v>receipts Oct 26</x:v>
      </x:c>
      <x:c r="D64" s="47" t="n">
        <x:v>46323</x:v>
      </x:c>
      <x:c r="E64" s="3" t="str">
        <x:v>receipts</x:v>
      </x:c>
      <x:c r="F64" s="3" t="n">
        <x:f>('Working capital'!N12-SUMIFS($F$37:$F$52,$E$37:$E$52,"receipts",$D$37:$D$52,"&gt;="&amp;46296,$D$37:$D$52,"&lt;="&amp;46326))*0.65</x:f>
        <x:v>271141.8797959677</x:v>
      </x:c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 t="str">
        <x:v>supplierPayments Oct 26</x:v>
      </x:c>
      <x:c r="D65" s="47" t="n">
        <x:v>46307</x:v>
      </x:c>
      <x:c r="E65" s="3" t="str">
        <x:v>supplierPayments</x:v>
      </x:c>
      <x:c r="F65" s="3" t="n">
        <x:f>('Working capital'!N17-SUMIFS($F$37:$F$52,$E$37:$E$52,"supplierPayments",$D$37:$D$52,"&gt;="&amp;46296,$D$37:$D$52,"&lt;="&amp;46326))*0.45</x:f>
        <x:v>-127461.77419354836</x:v>
      </x:c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 t="str">
        <x:v>supplierPayments Oct 26</x:v>
      </x:c>
      <x:c r="D66" s="47" t="n">
        <x:v>46321</x:v>
      </x:c>
      <x:c r="E66" s="3" t="str">
        <x:v>supplierPayments</x:v>
      </x:c>
      <x:c r="F66" s="3" t="n">
        <x:f>('Working capital'!N17-SUMIFS($F$37:$F$52,$E$37:$E$52,"supplierPayments",$D$37:$D$52,"&gt;="&amp;46296,$D$37:$D$52,"&lt;="&amp;46326))*0.55</x:f>
        <x:v>-155786.6129032258</x:v>
      </x:c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 t="str">
        <x:v>payroll Oct 26</x:v>
      </x:c>
      <x:c r="D67" s="47" t="n">
        <x:v>46320</x:v>
      </x:c>
      <x:c r="E67" s="3" t="str">
        <x:v>payroll</x:v>
      </x:c>
      <x:c r="F67" s="3" t="n">
        <x:f>('Working capital'!N23-SUMIFS($F$37:$F$52,$E$37:$E$52,"payroll",$D$37:$D$52,"&gt;="&amp;46296,$D$37:$D$52,"&lt;="&amp;46326))*1</x:f>
        <x:v>-125600</x:v>
      </x:c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 t="str">
        <x:v>overheads Oct 26</x:v>
      </x:c>
      <x:c r="D68" s="47" t="n">
        <x:v>46305</x:v>
      </x:c>
      <x:c r="E68" s="3" t="str">
        <x:v>overheads</x:v>
      </x:c>
      <x:c r="F68" s="3" t="n">
        <x:f>('Working capital'!N24-SUMIFS($F$37:$F$52,$E$37:$E$52,"overheads",$D$37:$D$52,"&gt;="&amp;46296,$D$37:$D$52,"&lt;="&amp;46326))*1</x:f>
        <x:v>-17000</x:v>
      </x:c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 t="str">
        <x:v>tax Oct 26</x:v>
      </x:c>
      <x:c r="D69" s="47" t="n">
        <x:v>46316</x:v>
      </x:c>
      <x:c r="E69" s="3" t="str">
        <x:v>tax</x:v>
      </x:c>
      <x:c r="F69" s="3" t="n">
        <x:f>('Working capital'!N25-SUMIFS($F$37:$F$52,$E$37:$E$52,"tax",$D$37:$D$52,"&gt;="&amp;46296,$D$37:$D$52,"&lt;="&amp;46326))*1</x:f>
        <x:v>0</x:v>
      </x:c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 t="str">
        <x:v>interest Oct 26</x:v>
      </x:c>
      <x:c r="D70" s="47" t="n">
        <x:v>46323</x:v>
      </x:c>
      <x:c r="E70" s="3" t="str">
        <x:v>interest</x:v>
      </x:c>
      <x:c r="F70" s="3" t="n">
        <x:f>('Working capital'!N26-SUMIFS($F$37:$F$52,$E$37:$E$52,"interest",$D$37:$D$52,"&gt;="&amp;46296,$D$37:$D$52,"&lt;="&amp;46326))*1</x:f>
        <x:v>-969.375</x:v>
      </x:c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 t="str">
        <x:v>capex Oct 26</x:v>
      </x:c>
      <x:c r="D71" s="47" t="n">
        <x:v>46303</x:v>
      </x:c>
      <x:c r="E71" s="3" t="str">
        <x:v>capex</x:v>
      </x:c>
      <x:c r="F71" s="3" t="n">
        <x:f>('Working capital'!N27-SUMIFS($F$37:$F$52,$E$37:$E$52,"capex",$D$37:$D$52,"&gt;="&amp;46296,$D$37:$D$52,"&lt;="&amp;46326))*1</x:f>
        <x:v>-9000</x:v>
      </x:c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 t="str">
        <x:v>debt Oct 26</x:v>
      </x:c>
      <x:c r="D72" s="47" t="n">
        <x:v>46323</x:v>
      </x:c>
      <x:c r="E72" s="3" t="str">
        <x:v>debt</x:v>
      </x:c>
      <x:c r="F72" s="3" t="n">
        <x:f>('Working capital'!N28-SUMIFS($F$37:$F$52,$E$37:$E$52,"debt",$D$37:$D$52,"&gt;="&amp;46296,$D$37:$D$52,"&lt;="&amp;46326))*1</x:f>
        <x:v>-6500</x:v>
      </x:c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 t="str">
        <x:v>receipts Nov 26</x:v>
      </x:c>
      <x:c r="D73" s="47" t="n">
        <x:v>46341</x:v>
      </x:c>
      <x:c r="E73" s="3" t="str">
        <x:v>receipts</x:v>
      </x:c>
      <x:c r="F73" s="3" t="n">
        <x:f>('Working capital'!O12-SUMIFS($F$37:$F$52,$E$37:$E$52,"receipts",$D$37:$D$52,"&gt;="&amp;46327,$D$37:$D$52,"&lt;="&amp;46356))*0.35</x:f>
        <x:v>175340.46633870964</x:v>
      </x:c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 t="str">
        <x:v>receipts Nov 26</x:v>
      </x:c>
      <x:c r="D74" s="47" t="n">
        <x:v>46354</x:v>
      </x:c>
      <x:c r="E74" s="3" t="str">
        <x:v>receipts</x:v>
      </x:c>
      <x:c r="F74" s="3" t="n">
        <x:f>('Working capital'!O12-SUMIFS($F$37:$F$52,$E$37:$E$52,"receipts",$D$37:$D$52,"&gt;="&amp;46327,$D$37:$D$52,"&lt;="&amp;46356))*0.65</x:f>
        <x:v>325632.2946290322</x:v>
      </x:c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 t="str">
        <x:v>supplierPayments Nov 26</x:v>
      </x:c>
      <x:c r="D75" s="47" t="n">
        <x:v>46338</x:v>
      </x:c>
      <x:c r="E75" s="3" t="str">
        <x:v>supplierPayments</x:v>
      </x:c>
      <x:c r="F75" s="3" t="n">
        <x:f>('Working capital'!O17-SUMIFS($F$37:$F$52,$E$37:$E$52,"supplierPayments",$D$37:$D$52,"&gt;="&amp;46327,$D$37:$D$52,"&lt;="&amp;46356))*0.45</x:f>
        <x:v>-120803.22580645159</x:v>
      </x:c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 t="str">
        <x:v>supplierPayments Nov 26</x:v>
      </x:c>
      <x:c r="D76" s="47" t="n">
        <x:v>46352</x:v>
      </x:c>
      <x:c r="E76" s="3" t="str">
        <x:v>supplierPayments</x:v>
      </x:c>
      <x:c r="F76" s="3" t="n">
        <x:f>('Working capital'!O17-SUMIFS($F$37:$F$52,$E$37:$E$52,"supplierPayments",$D$37:$D$52,"&gt;="&amp;46327,$D$37:$D$52,"&lt;="&amp;46356))*0.55</x:f>
        <x:v>-147648.38709677418</x:v>
      </x:c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 t="str">
        <x:v>payroll Nov 26</x:v>
      </x:c>
      <x:c r="D77" s="47" t="n">
        <x:v>46351</x:v>
      </x:c>
      <x:c r="E77" s="3" t="str">
        <x:v>payroll</x:v>
      </x:c>
      <x:c r="F77" s="3" t="n">
        <x:f>('Working capital'!O23-SUMIFS($F$37:$F$52,$E$37:$E$52,"payroll",$D$37:$D$52,"&gt;="&amp;46327,$D$37:$D$52,"&lt;="&amp;46356))*1</x:f>
        <x:v>-130100</x:v>
      </x:c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 t="str">
        <x:v>overheads Nov 26</x:v>
      </x:c>
      <x:c r="D78" s="47" t="n">
        <x:v>46336</x:v>
      </x:c>
      <x:c r="E78" s="3" t="str">
        <x:v>overheads</x:v>
      </x:c>
      <x:c r="F78" s="3" t="n">
        <x:f>('Working capital'!O24-SUMIFS($F$37:$F$52,$E$37:$E$52,"overheads",$D$37:$D$52,"&gt;="&amp;46327,$D$37:$D$52,"&lt;="&amp;46356))*1</x:f>
        <x:v>-17000</x:v>
      </x:c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 t="str">
        <x:v>tax Nov 26</x:v>
      </x:c>
      <x:c r="D79" s="47" t="n">
        <x:v>46347</x:v>
      </x:c>
      <x:c r="E79" s="3" t="str">
        <x:v>tax</x:v>
      </x:c>
      <x:c r="F79" s="3" t="n">
        <x:f>('Working capital'!O25-SUMIFS($F$37:$F$52,$E$37:$E$52,"tax",$D$37:$D$52,"&gt;="&amp;46327,$D$37:$D$52,"&lt;="&amp;46356))*1</x:f>
        <x:v>0</x:v>
      </x:c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 t="str">
        <x:v>interest Nov 26</x:v>
      </x:c>
      <x:c r="D80" s="47" t="n">
        <x:v>46354</x:v>
      </x:c>
      <x:c r="E80" s="3" t="str">
        <x:v>interest</x:v>
      </x:c>
      <x:c r="F80" s="3" t="n">
        <x:f>('Working capital'!O26-SUMIFS($F$37:$F$52,$E$37:$E$52,"interest",$D$37:$D$52,"&gt;="&amp;46327,$D$37:$D$52,"&lt;="&amp;46356))*1</x:f>
        <x:v>-939.5833333333334</x:v>
      </x:c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 t="str">
        <x:v>capex Nov 26</x:v>
      </x:c>
      <x:c r="D81" s="47" t="n">
        <x:v>46334</x:v>
      </x:c>
      <x:c r="E81" s="3" t="str">
        <x:v>capex</x:v>
      </x:c>
      <x:c r="F81" s="3" t="n">
        <x:f>('Working capital'!O27-SUMIFS($F$37:$F$52,$E$37:$E$52,"capex",$D$37:$D$52,"&gt;="&amp;46327,$D$37:$D$52,"&lt;="&amp;46356))*1</x:f>
        <x:v>-12000</x:v>
      </x:c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2"/>
      <x:c r="B82" s="2"/>
      <x:c r="C82" s="2" t="str">
        <x:v>debt Nov 26</x:v>
      </x:c>
      <x:c r="D82" s="47" t="n">
        <x:v>46354</x:v>
      </x:c>
      <x:c r="E82" s="3" t="str">
        <x:v>debt</x:v>
      </x:c>
      <x:c r="F82" s="3" t="n">
        <x:f>('Working capital'!O28-SUMIFS($F$37:$F$52,$E$37:$E$52,"debt",$D$37:$D$52,"&gt;="&amp;46327,$D$37:$D$52,"&lt;="&amp;46356))*1</x:f>
        <x:v>-6500</x:v>
      </x:c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2"/>
      <x:c r="B83" s="2"/>
      <x:c r="C83" s="2" t="str">
        <x:v>receipts Dec 26</x:v>
      </x:c>
      <x:c r="D83" s="47" t="n">
        <x:v>46371</x:v>
      </x:c>
      <x:c r="E83" s="3" t="str">
        <x:v>receipts</x:v>
      </x:c>
      <x:c r="F83" s="3" t="n">
        <x:f>('Working capital'!P12-SUMIFS($F$37:$F$52,$E$37:$E$52,"receipts",$D$37:$D$52,"&gt;="&amp;46357,$D$37:$D$52,"&lt;="&amp;46387))*0.35</x:f>
        <x:v>176035.27764516132</x:v>
      </x:c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2"/>
      <x:c r="B84" s="2"/>
      <x:c r="C84" s="2" t="str">
        <x:v>receipts Dec 26</x:v>
      </x:c>
      <x:c r="D84" s="47" t="n">
        <x:v>46384</x:v>
      </x:c>
      <x:c r="E84" s="3" t="str">
        <x:v>receipts</x:v>
      </x:c>
      <x:c r="F84" s="3" t="n">
        <x:f>('Working capital'!P12-SUMIFS($F$37:$F$52,$E$37:$E$52,"receipts",$D$37:$D$52,"&gt;="&amp;46357,$D$37:$D$52,"&lt;="&amp;46387))*0.65</x:f>
        <x:v>326922.6584838711</x:v>
      </x:c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2"/>
      <x:c r="B85" s="2"/>
      <x:c r="C85" s="2" t="str">
        <x:v>supplierPayments Dec 26</x:v>
      </x:c>
      <x:c r="D85" s="47" t="n">
        <x:v>46368</x:v>
      </x:c>
      <x:c r="E85" s="3" t="str">
        <x:v>supplierPayments</x:v>
      </x:c>
      <x:c r="F85" s="3" t="n">
        <x:f>('Working capital'!P17-SUMIFS($F$37:$F$52,$E$37:$E$52,"supplierPayments",$D$37:$D$52,"&gt;="&amp;46357,$D$37:$D$52,"&lt;="&amp;46387))*0.45</x:f>
        <x:v>-131920.40322580648</x:v>
      </x:c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2"/>
      <x:c r="B86" s="2"/>
      <x:c r="C86" s="2" t="str">
        <x:v>supplierPayments Dec 26</x:v>
      </x:c>
      <x:c r="D86" s="47" t="n">
        <x:v>46382</x:v>
      </x:c>
      <x:c r="E86" s="3" t="str">
        <x:v>supplierPayments</x:v>
      </x:c>
      <x:c r="F86" s="3" t="n">
        <x:f>('Working capital'!P17-SUMIFS($F$37:$F$52,$E$37:$E$52,"supplierPayments",$D$37:$D$52,"&gt;="&amp;46357,$D$37:$D$52,"&lt;="&amp;46387))*0.55</x:f>
        <x:v>-161236.04838709682</x:v>
      </x:c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1" customHeight="1">
      <x:c r="A87" s="2"/>
      <x:c r="B87" s="2"/>
      <x:c r="C87" s="2" t="str">
        <x:v>payroll Dec 26</x:v>
      </x:c>
      <x:c r="D87" s="47" t="n">
        <x:v>46381</x:v>
      </x:c>
      <x:c r="E87" s="3" t="str">
        <x:v>payroll</x:v>
      </x:c>
      <x:c r="F87" s="3" t="n">
        <x:f>('Working capital'!P23-SUMIFS($F$37:$F$52,$E$37:$E$52,"payroll",$D$37:$D$52,"&gt;="&amp;46357,$D$37:$D$52,"&lt;="&amp;46387))*1</x:f>
        <x:v>-132050</x:v>
      </x:c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1" customHeight="1">
      <x:c r="A88" s="2"/>
      <x:c r="B88" s="2"/>
      <x:c r="C88" s="2" t="str">
        <x:v>overheads Dec 26</x:v>
      </x:c>
      <x:c r="D88" s="47" t="n">
        <x:v>46366</x:v>
      </x:c>
      <x:c r="E88" s="3" t="str">
        <x:v>overheads</x:v>
      </x:c>
      <x:c r="F88" s="3" t="n">
        <x:f>('Working capital'!P24-SUMIFS($F$37:$F$52,$E$37:$E$52,"overheads",$D$37:$D$52,"&gt;="&amp;46357,$D$37:$D$52,"&lt;="&amp;46387))*1</x:f>
        <x:v>-17000</x:v>
      </x:c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1" customHeight="1">
      <x:c r="A89" s="2"/>
      <x:c r="B89" s="2"/>
      <x:c r="C89" s="2" t="str">
        <x:v>tax Dec 26</x:v>
      </x:c>
      <x:c r="D89" s="47" t="n">
        <x:v>46377</x:v>
      </x:c>
      <x:c r="E89" s="3" t="str">
        <x:v>tax</x:v>
      </x:c>
      <x:c r="F89" s="3" t="n">
        <x:f>('Working capital'!P25-SUMIFS($F$37:$F$52,$E$37:$E$52,"tax",$D$37:$D$52,"&gt;="&amp;46357,$D$37:$D$52,"&lt;="&amp;46387))*1</x:f>
        <x:v>-16000</x:v>
      </x:c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1" customHeight="1">
      <x:c r="A90" s="2"/>
      <x:c r="B90" s="2"/>
      <x:c r="C90" s="2" t="str">
        <x:v>interest Dec 26</x:v>
      </x:c>
      <x:c r="D90" s="47" t="n">
        <x:v>46384</x:v>
      </x:c>
      <x:c r="E90" s="3" t="str">
        <x:v>interest</x:v>
      </x:c>
      <x:c r="F90" s="3" t="n">
        <x:f>('Working capital'!P26-SUMIFS($F$37:$F$52,$E$37:$E$52,"interest",$D$37:$D$52,"&gt;="&amp;46357,$D$37:$D$52,"&lt;="&amp;46387))*1</x:f>
        <x:v>-909.7916666666666</x:v>
      </x:c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1" customHeight="1">
      <x:c r="A91" s="2"/>
      <x:c r="B91" s="2"/>
      <x:c r="C91" s="2" t="str">
        <x:v>capex Dec 26</x:v>
      </x:c>
      <x:c r="D91" s="47" t="n">
        <x:v>46364</x:v>
      </x:c>
      <x:c r="E91" s="3" t="str">
        <x:v>capex</x:v>
      </x:c>
      <x:c r="F91" s="3" t="n">
        <x:f>('Working capital'!P27-SUMIFS($F$37:$F$52,$E$37:$E$52,"capex",$D$37:$D$52,"&gt;="&amp;46357,$D$37:$D$52,"&lt;="&amp;46387))*1</x:f>
        <x:v>-8000</x:v>
      </x:c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1" customHeight="1">
      <x:c r="A92" s="2"/>
      <x:c r="B92" s="2"/>
      <x:c r="C92" s="2" t="str">
        <x:v>debt Dec 26</x:v>
      </x:c>
      <x:c r="D92" s="47" t="n">
        <x:v>46384</x:v>
      </x:c>
      <x:c r="E92" s="3" t="str">
        <x:v>debt</x:v>
      </x:c>
      <x:c r="F92" s="3" t="n">
        <x:f>('Working capital'!P28-SUMIFS($F$37:$F$52,$E$37:$E$52,"debt",$D$37:$D$52,"&gt;="&amp;46357,$D$37:$D$52,"&lt;="&amp;46387))*1</x:f>
        <x:v>-6500</x:v>
      </x:c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1" customHeight="1">
      <x:c r="A93" s="2"/>
      <x:c r="B93" s="2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1" customHeight="1">
      <x:c r="A94" s="2"/>
      <x:c r="B94" s="2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1" customHeight="1">
      <x:c r="A95" s="2"/>
      <x:c r="B95" s="2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1" customHeight="1">
      <x:c r="A96" s="2"/>
      <x:c r="B96" s="2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1" customHeight="1">
      <x:c r="A97" s="2"/>
      <x:c r="B97" s="2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1" customHeight="1">
      <x:c r="A98" s="2"/>
      <x:c r="B98" s="2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1" customHeight="1">
      <x:c r="A99" s="2"/>
      <x:c r="B99" s="2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1" customHeight="1">
      <x:c r="A100" s="2"/>
      <x:c r="B100" s="2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1" customHeight="1">
      <x:c r="A101" s="2"/>
      <x:c r="B101" s="2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1" customHeight="1">
      <x:c r="A102" s="2"/>
      <x:c r="B102" s="2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1" customHeight="1">
      <x:c r="A103" s="2"/>
      <x:c r="B103" s="2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1" customHeight="1">
      <x:c r="A104" s="2"/>
      <x:c r="B104" s="2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1" customHeight="1">
      <x:c r="A105" s="2"/>
      <x:c r="B105" s="2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1" customHeight="1">
      <x:c r="A106" s="2"/>
      <x:c r="B106" s="2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1" customHeight="1">
      <x:c r="A107" s="2"/>
      <x:c r="B107" s="2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5" customHeight="1">
      <x:c r="A108" s="2"/>
      <x:c r="B108" s="2"/>
      <x:c r="C108" s="24" t="str">
        <x:v>Daily scheduled cash</x:v>
      </x:c>
      <x:c r="D108" s="24"/>
      <x:c r="E108" s="25"/>
      <x:c r="F108" s="25"/>
      <x:c r="G108" s="25"/>
      <x:c r="H108" s="25"/>
      <x:c r="I108" s="25"/>
      <x:c r="J108" s="25"/>
      <x:c r="K108" s="3"/>
      <x:c r="L108" s="3"/>
      <x:c r="M108" s="3"/>
      <x:c r="N108" s="3"/>
      <x:c r="O108" s="3"/>
      <x:c r="P108" s="3"/>
      <x:c r="Q108" s="3"/>
    </x:row>
    <x:row r="109" ht="21" customHeight="1">
      <x:c r="A109" s="2"/>
      <x:c r="B109" s="2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1" customHeight="1">
      <x:c r="A110" s="2"/>
      <x:c r="B110" s="2"/>
      <x:c r="C110" s="2" t="str">
        <x:v>Date</x:v>
      </x:c>
      <x:c r="D110" s="2" t="str">
        <x:v>Opening</x:v>
      </x:c>
      <x:c r="E110" s="3" t="str">
        <x:v>Receipts</x:v>
      </x:c>
      <x:c r="F110" s="3" t="str">
        <x:v>Payments</x:v>
      </x:c>
      <x:c r="G110" s="3" t="str">
        <x:v>Net change</x:v>
      </x:c>
      <x:c r="H110" s="3" t="str">
        <x:v>Closing</x:v>
      </x:c>
      <x:c r="I110" s="3" t="str">
        <x:v>Reserve</x:v>
      </x:c>
      <x:c r="J110" s="3" t="str">
        <x:v>Headroom</x:v>
      </x:c>
      <x:c r="K110" s="3"/>
      <x:c r="L110" s="3"/>
      <x:c r="M110" s="3"/>
      <x:c r="N110" s="3"/>
      <x:c r="O110" s="3"/>
      <x:c r="P110" s="3"/>
      <x:c r="Q110" s="3"/>
    </x:row>
    <x:row r="111" ht="21" customHeight="1">
      <x:c r="A111" s="2"/>
      <x:c r="B111" s="2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1" customHeight="1">
      <x:c r="A112" s="2"/>
      <x:c r="B112" s="2"/>
      <x:c r="C112" s="46" t="n">
        <x:v>46266</x:v>
      </x:c>
      <x:c r="D112" s="3" t="n">
        <x:f>'Balance sheet'!L8</x:f>
        <x:v>298007.97966666677</x:v>
      </x:c>
      <x:c r="E112" s="3" t="n">
        <x:f>SUMIFS($F$37:$F$92,$D$37:$D$92,C112,$F$37:$F$92,"&gt;0")</x:f>
        <x:v>0</x:v>
      </x:c>
      <x:c r="F112" s="3" t="n">
        <x:f>SUMIFS($F$37:$F$92,$D$37:$D$92,C112,$F$37:$F$92,"&lt;0")</x:f>
        <x:v>0</x:v>
      </x:c>
      <x:c r="G112" s="3" t="n">
        <x:f>SUM(E112:F112)</x:f>
        <x:v>0</x:v>
      </x:c>
      <x:c r="H112" s="3" t="n">
        <x:f>D112+G112</x:f>
        <x:v>298007.97966666677</x:v>
      </x:c>
      <x:c r="I112" s="3" t="n">
        <x:f>'Assumptions'!$E$148</x:f>
        <x:v>125000</x:v>
      </x:c>
      <x:c r="J112" s="3" t="n">
        <x:f>H112-I112</x:f>
        <x:v>173007.97966666677</x:v>
      </x:c>
      <x:c r="K112" s="3"/>
      <x:c r="L112" s="3"/>
      <x:c r="M112" s="3"/>
      <x:c r="N112" s="3"/>
      <x:c r="O112" s="3"/>
      <x:c r="P112" s="3"/>
      <x:c r="Q112" s="3"/>
    </x:row>
    <x:row r="113" ht="21" customHeight="1">
      <x:c r="A113" s="2"/>
      <x:c r="B113" s="2"/>
      <x:c r="C113" s="46" t="n">
        <x:v>46267</x:v>
      </x:c>
      <x:c r="D113" s="3" t="n">
        <x:f>H112</x:f>
        <x:v>298007.97966666677</x:v>
      </x:c>
      <x:c r="E113" s="3" t="n">
        <x:f>SUMIFS($F$37:$F$92,$D$37:$D$92,C113,$F$37:$F$92,"&gt;0")</x:f>
        <x:v>0</x:v>
      </x:c>
      <x:c r="F113" s="3" t="n">
        <x:f>SUMIFS($F$37:$F$92,$D$37:$D$92,C113,$F$37:$F$92,"&lt;0")</x:f>
        <x:v>0</x:v>
      </x:c>
      <x:c r="G113" s="3" t="n">
        <x:f>SUM(E113:F113)</x:f>
        <x:v>0</x:v>
      </x:c>
      <x:c r="H113" s="3" t="n">
        <x:f>D113+G113</x:f>
        <x:v>298007.97966666677</x:v>
      </x:c>
      <x:c r="I113" s="3" t="n">
        <x:f>'Assumptions'!$E$148</x:f>
        <x:v>125000</x:v>
      </x:c>
      <x:c r="J113" s="3" t="n">
        <x:f>H113-I113</x:f>
        <x:v>173007.97966666677</x:v>
      </x:c>
      <x:c r="K113" s="3"/>
      <x:c r="L113" s="3"/>
      <x:c r="M113" s="3"/>
      <x:c r="N113" s="3"/>
      <x:c r="O113" s="3"/>
      <x:c r="P113" s="3"/>
      <x:c r="Q113" s="3"/>
    </x:row>
    <x:row r="114" ht="21" customHeight="1">
      <x:c r="A114" s="2"/>
      <x:c r="B114" s="2"/>
      <x:c r="C114" s="46" t="n">
        <x:v>46268</x:v>
      </x:c>
      <x:c r="D114" s="3" t="n">
        <x:f>H113</x:f>
        <x:v>298007.97966666677</x:v>
      </x:c>
      <x:c r="E114" s="3" t="n">
        <x:f>SUMIFS($F$37:$F$92,$D$37:$D$92,C114,$F$37:$F$92,"&gt;0")</x:f>
        <x:v>0</x:v>
      </x:c>
      <x:c r="F114" s="3" t="n">
        <x:f>SUMIFS($F$37:$F$92,$D$37:$D$92,C114,$F$37:$F$92,"&lt;0")</x:f>
        <x:v>0</x:v>
      </x:c>
      <x:c r="G114" s="3" t="n">
        <x:f>SUM(E114:F114)</x:f>
        <x:v>0</x:v>
      </x:c>
      <x:c r="H114" s="3" t="n">
        <x:f>D114+G114</x:f>
        <x:v>298007.97966666677</x:v>
      </x:c>
      <x:c r="I114" s="3" t="n">
        <x:f>'Assumptions'!$E$148</x:f>
        <x:v>125000</x:v>
      </x:c>
      <x:c r="J114" s="3" t="n">
        <x:f>H114-I114</x:f>
        <x:v>173007.97966666677</x:v>
      </x:c>
      <x:c r="K114" s="3"/>
      <x:c r="L114" s="3"/>
      <x:c r="M114" s="3"/>
      <x:c r="N114" s="3"/>
      <x:c r="O114" s="3"/>
      <x:c r="P114" s="3"/>
      <x:c r="Q114" s="3"/>
    </x:row>
    <x:row r="115" ht="21" customHeight="1">
      <x:c r="A115" s="2"/>
      <x:c r="B115" s="2"/>
      <x:c r="C115" s="46" t="n">
        <x:v>46269</x:v>
      </x:c>
      <x:c r="D115" s="3" t="n">
        <x:f>H114</x:f>
        <x:v>298007.97966666677</x:v>
      </x:c>
      <x:c r="E115" s="3" t="n">
        <x:f>SUMIFS($F$37:$F$92,$D$37:$D$92,C115,$F$37:$F$92,"&gt;0")</x:f>
        <x:v>60096.16</x:v>
      </x:c>
      <x:c r="F115" s="3" t="n">
        <x:f>SUMIFS($F$37:$F$92,$D$37:$D$92,C115,$F$37:$F$92,"&lt;0")</x:f>
        <x:v>-33112.26</x:v>
      </x:c>
      <x:c r="G115" s="3" t="n">
        <x:f>SUM(E115:F115)</x:f>
        <x:v>26983.9</x:v>
      </x:c>
      <x:c r="H115" s="3" t="n">
        <x:f>D115+G115</x:f>
        <x:v>324991.8796666668</x:v>
      </x:c>
      <x:c r="I115" s="3" t="n">
        <x:f>'Assumptions'!$E$148</x:f>
        <x:v>125000</x:v>
      </x:c>
      <x:c r="J115" s="3" t="n">
        <x:f>H115-I115</x:f>
        <x:v>199991.8796666668</x:v>
      </x:c>
      <x:c r="K115" s="3"/>
      <x:c r="L115" s="3"/>
      <x:c r="M115" s="3"/>
      <x:c r="N115" s="3"/>
      <x:c r="O115" s="3"/>
      <x:c r="P115" s="3"/>
      <x:c r="Q115" s="3"/>
    </x:row>
    <x:row r="116" ht="21" customHeight="1">
      <x:c r="A116" s="2"/>
      <x:c r="B116" s="2"/>
      <x:c r="C116" s="46" t="n">
        <x:v>46270</x:v>
      </x:c>
      <x:c r="D116" s="3" t="n">
        <x:f>H115</x:f>
        <x:v>324991.8796666668</x:v>
      </x:c>
      <x:c r="E116" s="3" t="n">
        <x:f>SUMIFS($F$37:$F$92,$D$37:$D$92,C116,$F$37:$F$92,"&gt;0")</x:f>
        <x:v>0</x:v>
      </x:c>
      <x:c r="F116" s="3" t="n">
        <x:f>SUMIFS($F$37:$F$92,$D$37:$D$92,C116,$F$37:$F$92,"&lt;0")</x:f>
        <x:v>0</x:v>
      </x:c>
      <x:c r="G116" s="3" t="n">
        <x:f>SUM(E116:F116)</x:f>
        <x:v>0</x:v>
      </x:c>
      <x:c r="H116" s="3" t="n">
        <x:f>D116+G116</x:f>
        <x:v>324991.8796666668</x:v>
      </x:c>
      <x:c r="I116" s="3" t="n">
        <x:f>'Assumptions'!$E$148</x:f>
        <x:v>125000</x:v>
      </x:c>
      <x:c r="J116" s="3" t="n">
        <x:f>H116-I116</x:f>
        <x:v>199991.8796666668</x:v>
      </x:c>
      <x:c r="K116" s="3"/>
      <x:c r="L116" s="3"/>
      <x:c r="M116" s="3"/>
      <x:c r="N116" s="3"/>
      <x:c r="O116" s="3"/>
      <x:c r="P116" s="3"/>
      <x:c r="Q116" s="3"/>
    </x:row>
    <x:row r="117" ht="21" customHeight="1">
      <x:c r="A117" s="2"/>
      <x:c r="B117" s="2"/>
      <x:c r="C117" s="46" t="n">
        <x:v>46271</x:v>
      </x:c>
      <x:c r="D117" s="3" t="n">
        <x:f>H116</x:f>
        <x:v>324991.8796666668</x:v>
      </x:c>
      <x:c r="E117" s="3" t="n">
        <x:f>SUMIFS($F$37:$F$92,$D$37:$D$92,C117,$F$37:$F$92,"&gt;0")</x:f>
        <x:v>0</x:v>
      </x:c>
      <x:c r="F117" s="3" t="n">
        <x:f>SUMIFS($F$37:$F$92,$D$37:$D$92,C117,$F$37:$F$92,"&lt;0")</x:f>
        <x:v>0</x:v>
      </x:c>
      <x:c r="G117" s="3" t="n">
        <x:f>SUM(E117:F117)</x:f>
        <x:v>0</x:v>
      </x:c>
      <x:c r="H117" s="3" t="n">
        <x:f>D117+G117</x:f>
        <x:v>324991.8796666668</x:v>
      </x:c>
      <x:c r="I117" s="3" t="n">
        <x:f>'Assumptions'!$E$148</x:f>
        <x:v>125000</x:v>
      </x:c>
      <x:c r="J117" s="3" t="n">
        <x:f>H117-I117</x:f>
        <x:v>199991.8796666668</x:v>
      </x:c>
      <x:c r="K117" s="3"/>
      <x:c r="L117" s="3"/>
      <x:c r="M117" s="3"/>
      <x:c r="N117" s="3"/>
      <x:c r="O117" s="3"/>
      <x:c r="P117" s="3"/>
      <x:c r="Q117" s="3"/>
    </x:row>
    <x:row r="118" ht="21" customHeight="1">
      <x:c r="A118" s="2"/>
      <x:c r="B118" s="2"/>
      <x:c r="C118" s="46" t="n">
        <x:v>46272</x:v>
      </x:c>
      <x:c r="D118" s="3" t="n">
        <x:f>H117</x:f>
        <x:v>324991.8796666668</x:v>
      </x:c>
      <x:c r="E118" s="3" t="n">
        <x:f>SUMIFS($F$37:$F$92,$D$37:$D$92,C118,$F$37:$F$92,"&gt;0")</x:f>
        <x:v>0</x:v>
      </x:c>
      <x:c r="F118" s="3" t="n">
        <x:f>SUMIFS($F$37:$F$92,$D$37:$D$92,C118,$F$37:$F$92,"&lt;0")</x:f>
        <x:v>0</x:v>
      </x:c>
      <x:c r="G118" s="3" t="n">
        <x:f>SUM(E118:F118)</x:f>
        <x:v>0</x:v>
      </x:c>
      <x:c r="H118" s="3" t="n">
        <x:f>D118+G118</x:f>
        <x:v>324991.8796666668</x:v>
      </x:c>
      <x:c r="I118" s="3" t="n">
        <x:f>'Assumptions'!$E$148</x:f>
        <x:v>125000</x:v>
      </x:c>
      <x:c r="J118" s="3" t="n">
        <x:f>H118-I118</x:f>
        <x:v>199991.8796666668</x:v>
      </x:c>
      <x:c r="K118" s="3"/>
      <x:c r="L118" s="3"/>
      <x:c r="M118" s="3"/>
      <x:c r="N118" s="3"/>
      <x:c r="O118" s="3"/>
      <x:c r="P118" s="3"/>
      <x:c r="Q118" s="3"/>
    </x:row>
    <x:row r="119" ht="21" customHeight="1">
      <x:c r="A119" s="2"/>
      <x:c r="B119" s="2"/>
      <x:c r="C119" s="46" t="n">
        <x:v>46273</x:v>
      </x:c>
      <x:c r="D119" s="3" t="n">
        <x:f>H118</x:f>
        <x:v>324991.8796666668</x:v>
      </x:c>
      <x:c r="E119" s="3" t="n">
        <x:f>SUMIFS($F$37:$F$92,$D$37:$D$92,C119,$F$37:$F$92,"&gt;0")</x:f>
        <x:v>70112.18</x:v>
      </x:c>
      <x:c r="F119" s="3" t="n">
        <x:f>SUMIFS($F$37:$F$92,$D$37:$D$92,C119,$F$37:$F$92,"&lt;0")</x:f>
        <x:v>-42000</x:v>
      </x:c>
      <x:c r="G119" s="3" t="n">
        <x:f>SUM(E119:F119)</x:f>
        <x:v>28112.179999999993</x:v>
      </x:c>
      <x:c r="H119" s="3" t="n">
        <x:f>D119+G119</x:f>
        <x:v>353104.0596666668</x:v>
      </x:c>
      <x:c r="I119" s="3" t="n">
        <x:f>'Assumptions'!$E$148</x:f>
        <x:v>125000</x:v>
      </x:c>
      <x:c r="J119" s="3" t="n">
        <x:f>H119-I119</x:f>
        <x:v>228104.05966666678</x:v>
      </x:c>
      <x:c r="K119" s="3"/>
      <x:c r="L119" s="3"/>
      <x:c r="M119" s="3"/>
      <x:c r="N119" s="3"/>
      <x:c r="O119" s="3"/>
      <x:c r="P119" s="3"/>
      <x:c r="Q119" s="3"/>
    </x:row>
    <x:row r="120" ht="21" customHeight="1">
      <x:c r="A120" s="2"/>
      <x:c r="B120" s="2"/>
      <x:c r="C120" s="46" t="n">
        <x:v>46274</x:v>
      </x:c>
      <x:c r="D120" s="3" t="n">
        <x:f>H119</x:f>
        <x:v>353104.0596666668</x:v>
      </x:c>
      <x:c r="E120" s="3" t="n">
        <x:f>SUMIFS($F$37:$F$92,$D$37:$D$92,C120,$F$37:$F$92,"&gt;0")</x:f>
        <x:v>0</x:v>
      </x:c>
      <x:c r="F120" s="3" t="n">
        <x:f>SUMIFS($F$37:$F$92,$D$37:$D$92,C120,$F$37:$F$92,"&lt;0")</x:f>
        <x:v>0</x:v>
      </x:c>
      <x:c r="G120" s="3" t="n">
        <x:f>SUM(E120:F120)</x:f>
        <x:v>0</x:v>
      </x:c>
      <x:c r="H120" s="3" t="n">
        <x:f>D120+G120</x:f>
        <x:v>353104.0596666668</x:v>
      </x:c>
      <x:c r="I120" s="3" t="n">
        <x:f>'Assumptions'!$E$148</x:f>
        <x:v>125000</x:v>
      </x:c>
      <x:c r="J120" s="3" t="n">
        <x:f>H120-I120</x:f>
        <x:v>228104.05966666678</x:v>
      </x:c>
      <x:c r="K120" s="3"/>
      <x:c r="L120" s="3"/>
      <x:c r="M120" s="3"/>
      <x:c r="N120" s="3"/>
      <x:c r="O120" s="3"/>
      <x:c r="P120" s="3"/>
      <x:c r="Q120" s="3"/>
    </x:row>
    <x:row r="121" ht="21" customHeight="1">
      <x:c r="A121" s="2"/>
      <x:c r="B121" s="2"/>
      <x:c r="C121" s="46" t="n">
        <x:v>46275</x:v>
      </x:c>
      <x:c r="D121" s="3" t="n">
        <x:f>H120</x:f>
        <x:v>353104.0596666668</x:v>
      </x:c>
      <x:c r="E121" s="3" t="n">
        <x:f>SUMIFS($F$37:$F$92,$D$37:$D$92,C121,$F$37:$F$92,"&gt;0")</x:f>
        <x:v>0</x:v>
      </x:c>
      <x:c r="F121" s="3" t="n">
        <x:f>SUMIFS($F$37:$F$92,$D$37:$D$92,C121,$F$37:$F$92,"&lt;0")</x:f>
        <x:v>-17000</x:v>
      </x:c>
      <x:c r="G121" s="3" t="n">
        <x:f>SUM(E121:F121)</x:f>
        <x:v>-17000</x:v>
      </x:c>
      <x:c r="H121" s="3" t="n">
        <x:f>D121+G121</x:f>
        <x:v>336104.0596666668</x:v>
      </x:c>
      <x:c r="I121" s="3" t="n">
        <x:f>'Assumptions'!$E$148</x:f>
        <x:v>125000</x:v>
      </x:c>
      <x:c r="J121" s="3" t="n">
        <x:f>H121-I121</x:f>
        <x:v>211104.05966666678</x:v>
      </x:c>
      <x:c r="K121" s="3"/>
      <x:c r="L121" s="3"/>
      <x:c r="M121" s="3"/>
      <x:c r="N121" s="3"/>
      <x:c r="O121" s="3"/>
      <x:c r="P121" s="3"/>
      <x:c r="Q121" s="3"/>
    </x:row>
    <x:row r="122" ht="21" customHeight="1">
      <x:c r="A122" s="2"/>
      <x:c r="B122" s="2"/>
      <x:c r="C122" s="46" t="n">
        <x:v>46276</x:v>
      </x:c>
      <x:c r="D122" s="3" t="n">
        <x:f>H121</x:f>
        <x:v>336104.0596666668</x:v>
      </x:c>
      <x:c r="E122" s="3" t="n">
        <x:f>SUMIFS($F$37:$F$92,$D$37:$D$92,C122,$F$37:$F$92,"&gt;0")</x:f>
        <x:v>45072.12</x:v>
      </x:c>
      <x:c r="F122" s="3" t="n">
        <x:f>SUMIFS($F$37:$F$92,$D$37:$D$92,C122,$F$37:$F$92,"&lt;0")</x:f>
        <x:v>-38206.45</x:v>
      </x:c>
      <x:c r="G122" s="3" t="n">
        <x:f>SUM(E122:F122)</x:f>
        <x:v>6865.6700000000055</x:v>
      </x:c>
      <x:c r="H122" s="3" t="n">
        <x:f>D122+G122</x:f>
        <x:v>342969.72966666677</x:v>
      </x:c>
      <x:c r="I122" s="3" t="n">
        <x:f>'Assumptions'!$E$148</x:f>
        <x:v>125000</x:v>
      </x:c>
      <x:c r="J122" s="3" t="n">
        <x:f>H122-I122</x:f>
        <x:v>217969.72966666677</x:v>
      </x:c>
      <x:c r="K122" s="3"/>
      <x:c r="L122" s="3"/>
      <x:c r="M122" s="3"/>
      <x:c r="N122" s="3"/>
      <x:c r="O122" s="3"/>
      <x:c r="P122" s="3"/>
      <x:c r="Q122" s="3"/>
    </x:row>
    <x:row r="123" ht="21" customHeight="1">
      <x:c r="A123" s="2"/>
      <x:c r="B123" s="2"/>
      <x:c r="C123" s="46" t="n">
        <x:v>46277</x:v>
      </x:c>
      <x:c r="D123" s="3" t="n">
        <x:f>H122</x:f>
        <x:v>342969.72966666677</x:v>
      </x:c>
      <x:c r="E123" s="3" t="n">
        <x:f>SUMIFS($F$37:$F$92,$D$37:$D$92,C123,$F$37:$F$92,"&gt;0")</x:f>
        <x:v>2.6193447411060334e-11</x:v>
      </x:c>
      <x:c r="F123" s="3" t="n">
        <x:f>SUMIFS($F$37:$F$92,$D$37:$D$92,C123,$F$37:$F$92,"&lt;0")</x:f>
        <x:v>0</x:v>
      </x:c>
      <x:c r="G123" s="3" t="n">
        <x:f>SUM(E123:F123)</x:f>
        <x:v>2.6193447411060334e-11</x:v>
      </x:c>
      <x:c r="H123" s="3" t="n">
        <x:f>D123+G123</x:f>
        <x:v>342969.72966666677</x:v>
      </x:c>
      <x:c r="I123" s="3" t="n">
        <x:f>'Assumptions'!$E$148</x:f>
        <x:v>125000</x:v>
      </x:c>
      <x:c r="J123" s="3" t="n">
        <x:f>H123-I123</x:f>
        <x:v>217969.72966666677</x:v>
      </x:c>
      <x:c r="K123" s="3"/>
      <x:c r="L123" s="3"/>
      <x:c r="M123" s="3"/>
      <x:c r="N123" s="3"/>
      <x:c r="O123" s="3"/>
      <x:c r="P123" s="3"/>
      <x:c r="Q123" s="3"/>
    </x:row>
    <x:row r="124" ht="21" customHeight="1">
      <x:c r="A124" s="2"/>
      <x:c r="B124" s="2"/>
      <x:c r="C124" s="46" t="n">
        <x:v>46278</x:v>
      </x:c>
      <x:c r="D124" s="3" t="n">
        <x:f>H123</x:f>
        <x:v>342969.72966666677</x:v>
      </x:c>
      <x:c r="E124" s="3" t="n">
        <x:f>SUMIFS($F$37:$F$92,$D$37:$D$92,C124,$F$37:$F$92,"&gt;0")</x:f>
        <x:v>0</x:v>
      </x:c>
      <x:c r="F124" s="3" t="n">
        <x:f>SUMIFS($F$37:$F$92,$D$37:$D$92,C124,$F$37:$F$92,"&lt;0")</x:f>
        <x:v>0</x:v>
      </x:c>
      <x:c r="G124" s="3" t="n">
        <x:f>SUM(E124:F124)</x:f>
        <x:v>0</x:v>
      </x:c>
      <x:c r="H124" s="3" t="n">
        <x:f>D124+G124</x:f>
        <x:v>342969.72966666677</x:v>
      </x:c>
      <x:c r="I124" s="3" t="n">
        <x:f>'Assumptions'!$E$148</x:f>
        <x:v>125000</x:v>
      </x:c>
      <x:c r="J124" s="3" t="n">
        <x:f>H124-I124</x:f>
        <x:v>217969.72966666677</x:v>
      </x:c>
      <x:c r="K124" s="3"/>
      <x:c r="L124" s="3"/>
      <x:c r="M124" s="3"/>
      <x:c r="N124" s="3"/>
      <x:c r="O124" s="3"/>
      <x:c r="P124" s="3"/>
      <x:c r="Q124" s="3"/>
    </x:row>
    <x:row r="125" ht="21" customHeight="1">
      <x:c r="A125" s="2"/>
      <x:c r="B125" s="2"/>
      <x:c r="C125" s="46" t="n">
        <x:v>46279</x:v>
      </x:c>
      <x:c r="D125" s="3" t="n">
        <x:f>H124</x:f>
        <x:v>342969.72966666677</x:v>
      </x:c>
      <x:c r="E125" s="3" t="n">
        <x:f>SUMIFS($F$37:$F$92,$D$37:$D$92,C125,$F$37:$F$92,"&gt;0")</x:f>
        <x:v>0</x:v>
      </x:c>
      <x:c r="F125" s="3" t="n">
        <x:f>SUMIFS($F$37:$F$92,$D$37:$D$92,C125,$F$37:$F$92,"&lt;0")</x:f>
        <x:v>0</x:v>
      </x:c>
      <x:c r="G125" s="3" t="n">
        <x:f>SUM(E125:F125)</x:f>
        <x:v>0</x:v>
      </x:c>
      <x:c r="H125" s="3" t="n">
        <x:f>D125+G125</x:f>
        <x:v>342969.72966666677</x:v>
      </x:c>
      <x:c r="I125" s="3" t="n">
        <x:f>'Assumptions'!$E$148</x:f>
        <x:v>125000</x:v>
      </x:c>
      <x:c r="J125" s="3" t="n">
        <x:f>H125-I125</x:f>
        <x:v>217969.72966666677</x:v>
      </x:c>
      <x:c r="K125" s="3"/>
      <x:c r="L125" s="3"/>
      <x:c r="M125" s="3"/>
      <x:c r="N125" s="3"/>
      <x:c r="O125" s="3"/>
      <x:c r="P125" s="3"/>
      <x:c r="Q125" s="3"/>
    </x:row>
    <x:row r="126" ht="21" customHeight="1">
      <x:c r="A126" s="2"/>
      <x:c r="B126" s="2"/>
      <x:c r="C126" s="46" t="n">
        <x:v>46280</x:v>
      </x:c>
      <x:c r="D126" s="3" t="n">
        <x:f>H125</x:f>
        <x:v>342969.72966666677</x:v>
      </x:c>
      <x:c r="E126" s="3" t="n">
        <x:f>SUMIFS($F$37:$F$92,$D$37:$D$92,C126,$F$37:$F$92,"&gt;0")</x:f>
        <x:v>80128.21</x:v>
      </x:c>
      <x:c r="F126" s="3" t="n">
        <x:f>SUMIFS($F$37:$F$92,$D$37:$D$92,C126,$F$37:$F$92,"&lt;0")</x:f>
        <x:v>0</x:v>
      </x:c>
      <x:c r="G126" s="3" t="n">
        <x:f>SUM(E126:F126)</x:f>
        <x:v>80128.21</x:v>
      </x:c>
      <x:c r="H126" s="3" t="n">
        <x:f>D126+G126</x:f>
        <x:v>423097.9396666668</x:v>
      </x:c>
      <x:c r="I126" s="3" t="n">
        <x:f>'Assumptions'!$E$148</x:f>
        <x:v>125000</x:v>
      </x:c>
      <x:c r="J126" s="3" t="n">
        <x:f>H126-I126</x:f>
        <x:v>298097.9396666668</x:v>
      </x:c>
      <x:c r="K126" s="3"/>
      <x:c r="L126" s="3"/>
      <x:c r="M126" s="3"/>
      <x:c r="N126" s="3"/>
      <x:c r="O126" s="3"/>
      <x:c r="P126" s="3"/>
      <x:c r="Q126" s="3"/>
    </x:row>
    <x:row r="127" ht="21" customHeight="1">
      <x:c r="A127" s="2"/>
      <x:c r="B127" s="2"/>
      <x:c r="C127" s="46" t="n">
        <x:v>46281</x:v>
      </x:c>
      <x:c r="D127" s="3" t="n">
        <x:f>H126</x:f>
        <x:v>423097.9396666668</x:v>
      </x:c>
      <x:c r="E127" s="3" t="n">
        <x:f>SUMIFS($F$37:$F$92,$D$37:$D$92,C127,$F$37:$F$92,"&gt;0")</x:f>
        <x:v>0</x:v>
      </x:c>
      <x:c r="F127" s="3" t="n">
        <x:f>SUMIFS($F$37:$F$92,$D$37:$D$92,C127,$F$37:$F$92,"&lt;0")</x:f>
        <x:v>0</x:v>
      </x:c>
      <x:c r="G127" s="3" t="n">
        <x:f>SUM(E127:F127)</x:f>
        <x:v>0</x:v>
      </x:c>
      <x:c r="H127" s="3" t="n">
        <x:f>D127+G127</x:f>
        <x:v>423097.9396666668</x:v>
      </x:c>
      <x:c r="I127" s="3" t="n">
        <x:f>'Assumptions'!$E$148</x:f>
        <x:v>125000</x:v>
      </x:c>
      <x:c r="J127" s="3" t="n">
        <x:f>H127-I127</x:f>
        <x:v>298097.9396666668</x:v>
      </x:c>
      <x:c r="K127" s="3"/>
      <x:c r="L127" s="3"/>
      <x:c r="M127" s="3"/>
      <x:c r="N127" s="3"/>
      <x:c r="O127" s="3"/>
      <x:c r="P127" s="3"/>
      <x:c r="Q127" s="3"/>
    </x:row>
    <x:row r="128" ht="21" customHeight="1">
      <x:c r="A128" s="2"/>
      <x:c r="B128" s="2"/>
      <x:c r="C128" s="46" t="n">
        <x:v>46282</x:v>
      </x:c>
      <x:c r="D128" s="3" t="n">
        <x:f>H127</x:f>
        <x:v>423097.9396666668</x:v>
      </x:c>
      <x:c r="E128" s="3" t="n">
        <x:f>SUMIFS($F$37:$F$92,$D$37:$D$92,C128,$F$37:$F$92,"&gt;0")</x:f>
        <x:v>0</x:v>
      </x:c>
      <x:c r="F128" s="3" t="n">
        <x:f>SUMIFS($F$37:$F$92,$D$37:$D$92,C128,$F$37:$F$92,"&lt;0")</x:f>
        <x:v>0</x:v>
      </x:c>
      <x:c r="G128" s="3" t="n">
        <x:f>SUM(E128:F128)</x:f>
        <x:v>0</x:v>
      </x:c>
      <x:c r="H128" s="3" t="n">
        <x:f>D128+G128</x:f>
        <x:v>423097.9396666668</x:v>
      </x:c>
      <x:c r="I128" s="3" t="n">
        <x:f>'Assumptions'!$E$148</x:f>
        <x:v>125000</x:v>
      </x:c>
      <x:c r="J128" s="3" t="n">
        <x:f>H128-I128</x:f>
        <x:v>298097.9396666668</x:v>
      </x:c>
      <x:c r="K128" s="3"/>
      <x:c r="L128" s="3"/>
      <x:c r="M128" s="3"/>
      <x:c r="N128" s="3"/>
      <x:c r="O128" s="3"/>
      <x:c r="P128" s="3"/>
      <x:c r="Q128" s="3"/>
    </x:row>
    <x:row r="129" ht="21" customHeight="1">
      <x:c r="A129" s="2"/>
      <x:c r="B129" s="2"/>
      <x:c r="C129" s="46" t="n">
        <x:v>46283</x:v>
      </x:c>
      <x:c r="D129" s="3" t="n">
        <x:f>H128</x:f>
        <x:v>423097.9396666668</x:v>
      </x:c>
      <x:c r="E129" s="3" t="n">
        <x:f>SUMIFS($F$37:$F$92,$D$37:$D$92,C129,$F$37:$F$92,"&gt;0")</x:f>
        <x:v>50080.13</x:v>
      </x:c>
      <x:c r="F129" s="3" t="n">
        <x:f>SUMIFS($F$37:$F$92,$D$37:$D$92,C129,$F$37:$F$92,"&lt;0")</x:f>
        <x:v>-40753.55</x:v>
      </x:c>
      <x:c r="G129" s="3" t="n">
        <x:f>SUM(E129:F129)</x:f>
        <x:v>9326.579999999994</x:v>
      </x:c>
      <x:c r="H129" s="3" t="n">
        <x:f>D129+G129</x:f>
        <x:v>432424.5196666668</x:v>
      </x:c>
      <x:c r="I129" s="3" t="n">
        <x:f>'Assumptions'!$E$148</x:f>
        <x:v>125000</x:v>
      </x:c>
      <x:c r="J129" s="3" t="n">
        <x:f>H129-I129</x:f>
        <x:v>307424.5196666668</x:v>
      </x:c>
      <x:c r="K129" s="3"/>
      <x:c r="L129" s="3"/>
      <x:c r="M129" s="3"/>
      <x:c r="N129" s="3"/>
      <x:c r="O129" s="3"/>
      <x:c r="P129" s="3"/>
      <x:c r="Q129" s="3"/>
    </x:row>
    <x:row r="130" ht="21" customHeight="1">
      <x:c r="A130" s="2"/>
      <x:c r="B130" s="2"/>
      <x:c r="C130" s="46" t="n">
        <x:v>46284</x:v>
      </x:c>
      <x:c r="D130" s="3" t="n">
        <x:f>H129</x:f>
        <x:v>432424.5196666668</x:v>
      </x:c>
      <x:c r="E130" s="3" t="n">
        <x:f>SUMIFS($F$37:$F$92,$D$37:$D$92,C130,$F$37:$F$92,"&gt;0")</x:f>
        <x:v>0</x:v>
      </x:c>
      <x:c r="F130" s="3" t="n">
        <x:f>SUMIFS($F$37:$F$92,$D$37:$D$92,C130,$F$37:$F$92,"&lt;0")</x:f>
        <x:v>0</x:v>
      </x:c>
      <x:c r="G130" s="3" t="n">
        <x:f>SUM(E130:F130)</x:f>
        <x:v>0</x:v>
      </x:c>
      <x:c r="H130" s="3" t="n">
        <x:f>D130+G130</x:f>
        <x:v>432424.5196666668</x:v>
      </x:c>
      <x:c r="I130" s="3" t="n">
        <x:f>'Assumptions'!$E$148</x:f>
        <x:v>125000</x:v>
      </x:c>
      <x:c r="J130" s="3" t="n">
        <x:f>H130-I130</x:f>
        <x:v>307424.5196666668</x:v>
      </x:c>
      <x:c r="K130" s="3"/>
      <x:c r="L130" s="3"/>
      <x:c r="M130" s="3"/>
      <x:c r="N130" s="3"/>
      <x:c r="O130" s="3"/>
      <x:c r="P130" s="3"/>
      <x:c r="Q130" s="3"/>
    </x:row>
    <x:row r="131" ht="21" customHeight="1">
      <x:c r="A131" s="2"/>
      <x:c r="B131" s="2"/>
      <x:c r="C131" s="46" t="n">
        <x:v>46285</x:v>
      </x:c>
      <x:c r="D131" s="3" t="n">
        <x:f>H130</x:f>
        <x:v>432424.5196666668</x:v>
      </x:c>
      <x:c r="E131" s="3" t="n">
        <x:f>SUMIFS($F$37:$F$92,$D$37:$D$92,C131,$F$37:$F$92,"&gt;0")</x:f>
        <x:v>0</x:v>
      </x:c>
      <x:c r="F131" s="3" t="n">
        <x:f>SUMIFS($F$37:$F$92,$D$37:$D$92,C131,$F$37:$F$92,"&lt;0")</x:f>
        <x:v>0</x:v>
      </x:c>
      <x:c r="G131" s="3" t="n">
        <x:f>SUM(E131:F131)</x:f>
        <x:v>0</x:v>
      </x:c>
      <x:c r="H131" s="3" t="n">
        <x:f>D131+G131</x:f>
        <x:v>432424.5196666668</x:v>
      </x:c>
      <x:c r="I131" s="3" t="n">
        <x:f>'Assumptions'!$E$148</x:f>
        <x:v>125000</x:v>
      </x:c>
      <x:c r="J131" s="3" t="n">
        <x:f>H131-I131</x:f>
        <x:v>307424.5196666668</x:v>
      </x:c>
      <x:c r="K131" s="3"/>
      <x:c r="L131" s="3"/>
      <x:c r="M131" s="3"/>
      <x:c r="N131" s="3"/>
      <x:c r="O131" s="3"/>
      <x:c r="P131" s="3"/>
      <x:c r="Q131" s="3"/>
    </x:row>
    <x:row r="132" ht="21" customHeight="1">
      <x:c r="A132" s="2"/>
      <x:c r="B132" s="2"/>
      <x:c r="C132" s="46" t="n">
        <x:v>46286</x:v>
      </x:c>
      <x:c r="D132" s="3" t="n">
        <x:f>H131</x:f>
        <x:v>432424.5196666668</x:v>
      </x:c>
      <x:c r="E132" s="3" t="n">
        <x:f>SUMIFS($F$37:$F$92,$D$37:$D$92,C132,$F$37:$F$92,"&gt;0")</x:f>
        <x:v>0</x:v>
      </x:c>
      <x:c r="F132" s="3" t="n">
        <x:f>SUMIFS($F$37:$F$92,$D$37:$D$92,C132,$F$37:$F$92,"&lt;0")</x:f>
        <x:v>-18000</x:v>
      </x:c>
      <x:c r="G132" s="3" t="n">
        <x:f>SUM(E132:F132)</x:f>
        <x:v>-18000</x:v>
      </x:c>
      <x:c r="H132" s="3" t="n">
        <x:f>D132+G132</x:f>
        <x:v>414424.5196666668</x:v>
      </x:c>
      <x:c r="I132" s="3" t="n">
        <x:f>'Assumptions'!$E$148</x:f>
        <x:v>125000</x:v>
      </x:c>
      <x:c r="J132" s="3" t="n">
        <x:f>H132-I132</x:f>
        <x:v>289424.5196666668</x:v>
      </x:c>
      <x:c r="K132" s="3"/>
      <x:c r="L132" s="3"/>
      <x:c r="M132" s="3"/>
      <x:c r="N132" s="3"/>
      <x:c r="O132" s="3"/>
      <x:c r="P132" s="3"/>
      <x:c r="Q132" s="3"/>
    </x:row>
    <x:row r="133" ht="21" customHeight="1">
      <x:c r="A133" s="2"/>
      <x:c r="B133" s="2"/>
      <x:c r="C133" s="46" t="n">
        <x:v>46287</x:v>
      </x:c>
      <x:c r="D133" s="3" t="n">
        <x:f>H132</x:f>
        <x:v>414424.5196666668</x:v>
      </x:c>
      <x:c r="E133" s="3" t="n">
        <x:f>SUMIFS($F$37:$F$92,$D$37:$D$92,C133,$F$37:$F$92,"&gt;0")</x:f>
        <x:v>65104.17</x:v>
      </x:c>
      <x:c r="F133" s="3" t="n">
        <x:f>SUMIFS($F$37:$F$92,$D$37:$D$92,C133,$F$37:$F$92,"&lt;0")</x:f>
        <x:v>-30565.16</x:v>
      </x:c>
      <x:c r="G133" s="3" t="n">
        <x:f>SUM(E133:F133)</x:f>
        <x:v>34539.009999999995</x:v>
      </x:c>
      <x:c r="H133" s="3" t="n">
        <x:f>D133+G133</x:f>
        <x:v>448963.5296666668</x:v>
      </x:c>
      <x:c r="I133" s="3" t="n">
        <x:f>'Assumptions'!$E$148</x:f>
        <x:v>125000</x:v>
      </x:c>
      <x:c r="J133" s="3" t="n">
        <x:f>H133-I133</x:f>
        <x:v>323963.5296666668</x:v>
      </x:c>
      <x:c r="K133" s="3"/>
      <x:c r="L133" s="3"/>
      <x:c r="M133" s="3"/>
      <x:c r="N133" s="3"/>
      <x:c r="O133" s="3"/>
      <x:c r="P133" s="3"/>
      <x:c r="Q133" s="3"/>
    </x:row>
    <x:row r="134" ht="21" customHeight="1">
      <x:c r="A134" s="2"/>
      <x:c r="B134" s="2"/>
      <x:c r="C134" s="46" t="n">
        <x:v>46288</x:v>
      </x:c>
      <x:c r="D134" s="3" t="n">
        <x:f>H133</x:f>
        <x:v>448963.5296666668</x:v>
      </x:c>
      <x:c r="E134" s="3" t="n">
        <x:f>SUMIFS($F$37:$F$92,$D$37:$D$92,C134,$F$37:$F$92,"&gt;0")</x:f>
        <x:v>0</x:v>
      </x:c>
      <x:c r="F134" s="3" t="n">
        <x:f>SUMIFS($F$37:$F$92,$D$37:$D$92,C134,$F$37:$F$92,"&lt;0")</x:f>
        <x:v>0</x:v>
      </x:c>
      <x:c r="G134" s="3" t="n">
        <x:f>SUM(E134:F134)</x:f>
        <x:v>0</x:v>
      </x:c>
      <x:c r="H134" s="3" t="n">
        <x:f>D134+G134</x:f>
        <x:v>448963.5296666668</x:v>
      </x:c>
      <x:c r="I134" s="3" t="n">
        <x:f>'Assumptions'!$E$148</x:f>
        <x:v>125000</x:v>
      </x:c>
      <x:c r="J134" s="3" t="n">
        <x:f>H134-I134</x:f>
        <x:v>323963.5296666668</x:v>
      </x:c>
      <x:c r="K134" s="3"/>
      <x:c r="L134" s="3"/>
      <x:c r="M134" s="3"/>
      <x:c r="N134" s="3"/>
      <x:c r="O134" s="3"/>
      <x:c r="P134" s="3"/>
      <x:c r="Q134" s="3"/>
    </x:row>
    <x:row r="135" ht="21" customHeight="1">
      <x:c r="A135" s="2"/>
      <x:c r="B135" s="2"/>
      <x:c r="C135" s="46" t="n">
        <x:v>46289</x:v>
      </x:c>
      <x:c r="D135" s="3" t="n">
        <x:f>H134</x:f>
        <x:v>448963.5296666668</x:v>
      </x:c>
      <x:c r="E135" s="3" t="n">
        <x:f>SUMIFS($F$37:$F$92,$D$37:$D$92,C135,$F$37:$F$92,"&gt;0")</x:f>
        <x:v>0</x:v>
      </x:c>
      <x:c r="F135" s="3" t="n">
        <x:f>SUMIFS($F$37:$F$92,$D$37:$D$92,C135,$F$37:$F$92,"&lt;0")</x:f>
        <x:v>0</x:v>
      </x:c>
      <x:c r="G135" s="3" t="n">
        <x:f>SUM(E135:F135)</x:f>
        <x:v>0</x:v>
      </x:c>
      <x:c r="H135" s="3" t="n">
        <x:f>D135+G135</x:f>
        <x:v>448963.5296666668</x:v>
      </x:c>
      <x:c r="I135" s="3" t="n">
        <x:f>'Assumptions'!$E$148</x:f>
        <x:v>125000</x:v>
      </x:c>
      <x:c r="J135" s="3" t="n">
        <x:f>H135-I135</x:f>
        <x:v>323963.5296666668</x:v>
      </x:c>
      <x:c r="K135" s="3"/>
      <x:c r="L135" s="3"/>
      <x:c r="M135" s="3"/>
      <x:c r="N135" s="3"/>
      <x:c r="O135" s="3"/>
      <x:c r="P135" s="3"/>
      <x:c r="Q135" s="3"/>
    </x:row>
    <x:row r="136" ht="21" customHeight="1">
      <x:c r="A136" s="2"/>
      <x:c r="B136" s="2"/>
      <x:c r="C136" s="46" t="n">
        <x:v>46290</x:v>
      </x:c>
      <x:c r="D136" s="3" t="n">
        <x:f>H135</x:f>
        <x:v>448963.5296666668</x:v>
      </x:c>
      <x:c r="E136" s="3" t="n">
        <x:f>SUMIFS($F$37:$F$92,$D$37:$D$92,C136,$F$37:$F$92,"&gt;0")</x:f>
        <x:v>55088.14</x:v>
      </x:c>
      <x:c r="F136" s="3" t="n">
        <x:f>SUMIFS($F$37:$F$92,$D$37:$D$92,C136,$F$37:$F$92,"&lt;0")</x:f>
        <x:v>-151218.06</x:v>
      </x:c>
      <x:c r="G136" s="3" t="n">
        <x:f>SUM(E136:F136)</x:f>
        <x:v>-96129.92</x:v>
      </x:c>
      <x:c r="H136" s="3" t="n">
        <x:f>D136+G136</x:f>
        <x:v>352833.60966666683</x:v>
      </x:c>
      <x:c r="I136" s="3" t="n">
        <x:f>'Assumptions'!$E$148</x:f>
        <x:v>125000</x:v>
      </x:c>
      <x:c r="J136" s="3" t="n">
        <x:f>H136-I136</x:f>
        <x:v>227833.60966666683</x:v>
      </x:c>
      <x:c r="K136" s="3"/>
      <x:c r="L136" s="3"/>
      <x:c r="M136" s="3"/>
      <x:c r="N136" s="3"/>
      <x:c r="O136" s="3"/>
      <x:c r="P136" s="3"/>
      <x:c r="Q136" s="3"/>
    </x:row>
    <x:row r="137" ht="21" customHeight="1">
      <x:c r="A137" s="2"/>
      <x:c r="B137" s="2"/>
      <x:c r="C137" s="46" t="n">
        <x:v>46291</x:v>
      </x:c>
      <x:c r="D137" s="3" t="n">
        <x:f>H136</x:f>
        <x:v>352833.60966666683</x:v>
      </x:c>
      <x:c r="E137" s="3" t="n">
        <x:f>SUMIFS($F$37:$F$92,$D$37:$D$92,C137,$F$37:$F$92,"&gt;0")</x:f>
        <x:v>3.2014213502407077e-11</x:v>
      </x:c>
      <x:c r="F137" s="3" t="n">
        <x:f>SUMIFS($F$37:$F$92,$D$37:$D$92,C137,$F$37:$F$92,"&lt;0")</x:f>
        <x:v>0</x:v>
      </x:c>
      <x:c r="G137" s="3" t="n">
        <x:f>SUM(E137:F137)</x:f>
        <x:v>3.2014213502407077e-11</x:v>
      </x:c>
      <x:c r="H137" s="3" t="n">
        <x:f>D137+G137</x:f>
        <x:v>352833.6096666669</x:v>
      </x:c>
      <x:c r="I137" s="3" t="n">
        <x:f>'Assumptions'!$E$148</x:f>
        <x:v>125000</x:v>
      </x:c>
      <x:c r="J137" s="3" t="n">
        <x:f>H137-I137</x:f>
        <x:v>227833.6096666669</x:v>
      </x:c>
      <x:c r="K137" s="3"/>
      <x:c r="L137" s="3"/>
      <x:c r="M137" s="3"/>
      <x:c r="N137" s="3"/>
      <x:c r="O137" s="3"/>
      <x:c r="P137" s="3"/>
      <x:c r="Q137" s="3"/>
    </x:row>
    <x:row r="138" ht="21" customHeight="1">
      <x:c r="A138" s="2"/>
      <x:c r="B138" s="2"/>
      <x:c r="C138" s="46" t="n">
        <x:v>46292</x:v>
      </x:c>
      <x:c r="D138" s="3" t="n">
        <x:f>H137</x:f>
        <x:v>352833.6096666669</x:v>
      </x:c>
      <x:c r="E138" s="3" t="n">
        <x:f>SUMIFS($F$37:$F$92,$D$37:$D$92,C138,$F$37:$F$92,"&gt;0")</x:f>
        <x:v>0</x:v>
      </x:c>
      <x:c r="F138" s="3" t="n">
        <x:f>SUMIFS($F$37:$F$92,$D$37:$D$92,C138,$F$37:$F$92,"&lt;0")</x:f>
        <x:v>0</x:v>
      </x:c>
      <x:c r="G138" s="3" t="n">
        <x:f>SUM(E138:F138)</x:f>
        <x:v>0</x:v>
      </x:c>
      <x:c r="H138" s="3" t="n">
        <x:f>D138+G138</x:f>
        <x:v>352833.6096666669</x:v>
      </x:c>
      <x:c r="I138" s="3" t="n">
        <x:f>'Assumptions'!$E$148</x:f>
        <x:v>125000</x:v>
      </x:c>
      <x:c r="J138" s="3" t="n">
        <x:f>H138-I138</x:f>
        <x:v>227833.6096666669</x:v>
      </x:c>
      <x:c r="K138" s="3"/>
      <x:c r="L138" s="3"/>
      <x:c r="M138" s="3"/>
      <x:c r="N138" s="3"/>
      <x:c r="O138" s="3"/>
      <x:c r="P138" s="3"/>
      <x:c r="Q138" s="3"/>
    </x:row>
    <x:row r="139" ht="21" customHeight="1">
      <x:c r="A139" s="2"/>
      <x:c r="B139" s="2"/>
      <x:c r="C139" s="46" t="n">
        <x:v>46293</x:v>
      </x:c>
      <x:c r="D139" s="3" t="n">
        <x:f>H138</x:f>
        <x:v>352833.6096666669</x:v>
      </x:c>
      <x:c r="E139" s="3" t="n">
        <x:f>SUMIFS($F$37:$F$92,$D$37:$D$92,C139,$F$37:$F$92,"&gt;0")</x:f>
        <x:v>0</x:v>
      </x:c>
      <x:c r="F139" s="3" t="n">
        <x:f>SUMIFS($F$37:$F$92,$D$37:$D$92,C139,$F$37:$F$92,"&lt;0")</x:f>
        <x:v>-7499.166666666667</x:v>
      </x:c>
      <x:c r="G139" s="3" t="n">
        <x:f>SUM(E139:F139)</x:f>
        <x:v>-7499.166666666667</x:v>
      </x:c>
      <x:c r="H139" s="3" t="n">
        <x:f>D139+G139</x:f>
        <x:v>345334.4430000002</x:v>
      </x:c>
      <x:c r="I139" s="3" t="n">
        <x:f>'Assumptions'!$E$148</x:f>
        <x:v>125000</x:v>
      </x:c>
      <x:c r="J139" s="3" t="n">
        <x:f>H139-I139</x:f>
        <x:v>220334.4430000002</x:v>
      </x:c>
      <x:c r="K139" s="3"/>
      <x:c r="L139" s="3"/>
      <x:c r="M139" s="3"/>
      <x:c r="N139" s="3"/>
      <x:c r="O139" s="3"/>
      <x:c r="P139" s="3"/>
      <x:c r="Q139" s="3"/>
    </x:row>
    <x:row r="140" ht="21" customHeight="1">
      <x:c r="A140" s="2"/>
      <x:c r="B140" s="2"/>
      <x:c r="C140" s="46" t="n">
        <x:v>46294</x:v>
      </x:c>
      <x:c r="D140" s="3" t="n">
        <x:f>H139</x:f>
        <x:v>345334.4430000002</x:v>
      </x:c>
      <x:c r="E140" s="3" t="n">
        <x:f>SUMIFS($F$37:$F$92,$D$37:$D$92,C140,$F$37:$F$92,"&gt;0")</x:f>
        <x:v>0</x:v>
      </x:c>
      <x:c r="F140" s="3" t="n">
        <x:f>SUMIFS($F$37:$F$92,$D$37:$D$92,C140,$F$37:$F$92,"&lt;0")</x:f>
        <x:v>0</x:v>
      </x:c>
      <x:c r="G140" s="3" t="n">
        <x:f>SUM(E140:F140)</x:f>
        <x:v>0</x:v>
      </x:c>
      <x:c r="H140" s="3" t="n">
        <x:f>D140+G140</x:f>
        <x:v>345334.4430000002</x:v>
      </x:c>
      <x:c r="I140" s="3" t="n">
        <x:f>'Assumptions'!$E$148</x:f>
        <x:v>125000</x:v>
      </x:c>
      <x:c r="J140" s="3" t="n">
        <x:f>H140-I140</x:f>
        <x:v>220334.4430000002</x:v>
      </x:c>
      <x:c r="K140" s="3"/>
      <x:c r="L140" s="3"/>
      <x:c r="M140" s="3"/>
      <x:c r="N140" s="3"/>
      <x:c r="O140" s="3"/>
      <x:c r="P140" s="3"/>
      <x:c r="Q140" s="3"/>
    </x:row>
    <x:row r="141" ht="21" customHeight="1">
      <x:c r="A141" s="2"/>
      <x:c r="B141" s="2"/>
      <x:c r="C141" s="46" t="n">
        <x:v>46295</x:v>
      </x:c>
      <x:c r="D141" s="3" t="n">
        <x:f>H140</x:f>
        <x:v>345334.4430000002</x:v>
      </x:c>
      <x:c r="E141" s="3" t="n">
        <x:f>SUMIFS($F$37:$F$92,$D$37:$D$92,C141,$F$37:$F$92,"&gt;0")</x:f>
        <x:v>0</x:v>
      </x:c>
      <x:c r="F141" s="3" t="n">
        <x:f>SUMIFS($F$37:$F$92,$D$37:$D$92,C141,$F$37:$F$92,"&lt;0")</x:f>
        <x:v>0</x:v>
      </x:c>
      <x:c r="G141" s="3" t="n">
        <x:f>SUM(E141:F141)</x:f>
        <x:v>0</x:v>
      </x:c>
      <x:c r="H141" s="3" t="n">
        <x:f>D141+G141</x:f>
        <x:v>345334.4430000002</x:v>
      </x:c>
      <x:c r="I141" s="3" t="n">
        <x:f>'Assumptions'!$E$148</x:f>
        <x:v>125000</x:v>
      </x:c>
      <x:c r="J141" s="3" t="n">
        <x:f>H141-I141</x:f>
        <x:v>220334.4430000002</x:v>
      </x:c>
      <x:c r="K141" s="3"/>
      <x:c r="L141" s="3"/>
      <x:c r="M141" s="3"/>
      <x:c r="N141" s="3"/>
      <x:c r="O141" s="3"/>
      <x:c r="P141" s="3"/>
      <x:c r="Q141" s="3"/>
    </x:row>
    <x:row r="142" ht="21" customHeight="1">
      <x:c r="A142" s="2"/>
      <x:c r="B142" s="2"/>
      <x:c r="C142" s="46" t="n">
        <x:v>46296</x:v>
      </x:c>
      <x:c r="D142" s="3" t="n">
        <x:f>H141</x:f>
        <x:v>345334.4430000002</x:v>
      </x:c>
      <x:c r="E142" s="3" t="n">
        <x:f>SUMIFS($F$37:$F$92,$D$37:$D$92,C142,$F$37:$F$92,"&gt;0")</x:f>
        <x:v>0</x:v>
      </x:c>
      <x:c r="F142" s="3" t="n">
        <x:f>SUMIFS($F$37:$F$92,$D$37:$D$92,C142,$F$37:$F$92,"&lt;0")</x:f>
        <x:v>0</x:v>
      </x:c>
      <x:c r="G142" s="3" t="n">
        <x:f>SUM(E142:F142)</x:f>
        <x:v>0</x:v>
      </x:c>
      <x:c r="H142" s="3" t="n">
        <x:f>D142+G142</x:f>
        <x:v>345334.4430000002</x:v>
      </x:c>
      <x:c r="I142" s="3" t="n">
        <x:f>'Assumptions'!$E$148</x:f>
        <x:v>125000</x:v>
      </x:c>
      <x:c r="J142" s="3" t="n">
        <x:f>H142-I142</x:f>
        <x:v>220334.4430000002</x:v>
      </x:c>
      <x:c r="K142" s="3"/>
      <x:c r="L142" s="3"/>
      <x:c r="M142" s="3"/>
      <x:c r="N142" s="3"/>
      <x:c r="O142" s="3"/>
      <x:c r="P142" s="3"/>
      <x:c r="Q142" s="3"/>
    </x:row>
    <x:row r="143" ht="21" customHeight="1">
      <x:c r="A143" s="2"/>
      <x:c r="B143" s="2"/>
      <x:c r="C143" s="46" t="n">
        <x:v>46297</x:v>
      </x:c>
      <x:c r="D143" s="3" t="n">
        <x:f>H142</x:f>
        <x:v>345334.4430000002</x:v>
      </x:c>
      <x:c r="E143" s="3" t="n">
        <x:f>SUMIFS($F$37:$F$92,$D$37:$D$92,C143,$F$37:$F$92,"&gt;0")</x:f>
        <x:v>75120.19</x:v>
      </x:c>
      <x:c r="F143" s="3" t="n">
        <x:f>SUMIFS($F$37:$F$92,$D$37:$D$92,C143,$F$37:$F$92,"&lt;0")</x:f>
        <x:v>-35659.36</x:v>
      </x:c>
      <x:c r="G143" s="3" t="n">
        <x:f>SUM(E143:F143)</x:f>
        <x:v>39460.83</x:v>
      </x:c>
      <x:c r="H143" s="3" t="n">
        <x:f>D143+G143</x:f>
        <x:v>384795.2730000002</x:v>
      </x:c>
      <x:c r="I143" s="3" t="n">
        <x:f>'Assumptions'!$E$148</x:f>
        <x:v>125000</x:v>
      </x:c>
      <x:c r="J143" s="3" t="n">
        <x:f>H143-I143</x:f>
        <x:v>259795.27300000022</x:v>
      </x:c>
      <x:c r="K143" s="3"/>
      <x:c r="L143" s="3"/>
      <x:c r="M143" s="3"/>
      <x:c r="N143" s="3"/>
      <x:c r="O143" s="3"/>
      <x:c r="P143" s="3"/>
      <x:c r="Q143" s="3"/>
    </x:row>
    <x:row r="144" ht="21" customHeight="1">
      <x:c r="A144" s="2"/>
      <x:c r="B144" s="2"/>
      <x:c r="C144" s="46" t="n">
        <x:v>46298</x:v>
      </x:c>
      <x:c r="D144" s="3" t="n">
        <x:f>H143</x:f>
        <x:v>384795.2730000002</x:v>
      </x:c>
      <x:c r="E144" s="3" t="n">
        <x:f>SUMIFS($F$37:$F$92,$D$37:$D$92,C144,$F$37:$F$92,"&gt;0")</x:f>
        <x:v>0</x:v>
      </x:c>
      <x:c r="F144" s="3" t="n">
        <x:f>SUMIFS($F$37:$F$92,$D$37:$D$92,C144,$F$37:$F$92,"&lt;0")</x:f>
        <x:v>0</x:v>
      </x:c>
      <x:c r="G144" s="3" t="n">
        <x:f>SUM(E144:F144)</x:f>
        <x:v>0</x:v>
      </x:c>
      <x:c r="H144" s="3" t="n">
        <x:f>D144+G144</x:f>
        <x:v>384795.2730000002</x:v>
      </x:c>
      <x:c r="I144" s="3" t="n">
        <x:f>'Assumptions'!$E$148</x:f>
        <x:v>125000</x:v>
      </x:c>
      <x:c r="J144" s="3" t="n">
        <x:f>H144-I144</x:f>
        <x:v>259795.27300000022</x:v>
      </x:c>
      <x:c r="K144" s="3"/>
      <x:c r="L144" s="3"/>
      <x:c r="M144" s="3"/>
      <x:c r="N144" s="3"/>
      <x:c r="O144" s="3"/>
      <x:c r="P144" s="3"/>
      <x:c r="Q144" s="3"/>
    </x:row>
    <x:row r="145" ht="21" customHeight="1">
      <x:c r="A145" s="2"/>
      <x:c r="B145" s="2"/>
      <x:c r="C145" s="46" t="n">
        <x:v>46299</x:v>
      </x:c>
      <x:c r="D145" s="3" t="n">
        <x:f>H144</x:f>
        <x:v>384795.2730000002</x:v>
      </x:c>
      <x:c r="E145" s="3" t="n">
        <x:f>SUMIFS($F$37:$F$92,$D$37:$D$92,C145,$F$37:$F$92,"&gt;0")</x:f>
        <x:v>0</x:v>
      </x:c>
      <x:c r="F145" s="3" t="n">
        <x:f>SUMIFS($F$37:$F$92,$D$37:$D$92,C145,$F$37:$F$92,"&lt;0")</x:f>
        <x:v>0</x:v>
      </x:c>
      <x:c r="G145" s="3" t="n">
        <x:f>SUM(E145:F145)</x:f>
        <x:v>0</x:v>
      </x:c>
      <x:c r="H145" s="3" t="n">
        <x:f>D145+G145</x:f>
        <x:v>384795.2730000002</x:v>
      </x:c>
      <x:c r="I145" s="3" t="n">
        <x:f>'Assumptions'!$E$148</x:f>
        <x:v>125000</x:v>
      </x:c>
      <x:c r="J145" s="3" t="n">
        <x:f>H145-I145</x:f>
        <x:v>259795.27300000022</x:v>
      </x:c>
      <x:c r="K145" s="3"/>
      <x:c r="L145" s="3"/>
      <x:c r="M145" s="3"/>
      <x:c r="N145" s="3"/>
      <x:c r="O145" s="3"/>
      <x:c r="P145" s="3"/>
      <x:c r="Q145" s="3"/>
    </x:row>
    <x:row r="146" ht="21" customHeight="1">
      <x:c r="A146" s="2"/>
      <x:c r="B146" s="2"/>
      <x:c r="C146" s="46" t="n">
        <x:v>46300</x:v>
      </x:c>
      <x:c r="D146" s="3" t="n">
        <x:f>H145</x:f>
        <x:v>384795.2730000002</x:v>
      </x:c>
      <x:c r="E146" s="3" t="n">
        <x:f>SUMIFS($F$37:$F$92,$D$37:$D$92,C146,$F$37:$F$92,"&gt;0")</x:f>
        <x:v>0</x:v>
      </x:c>
      <x:c r="F146" s="3" t="n">
        <x:f>SUMIFS($F$37:$F$92,$D$37:$D$92,C146,$F$37:$F$92,"&lt;0")</x:f>
        <x:v>0</x:v>
      </x:c>
      <x:c r="G146" s="3" t="n">
        <x:f>SUM(E146:F146)</x:f>
        <x:v>0</x:v>
      </x:c>
      <x:c r="H146" s="3" t="n">
        <x:f>D146+G146</x:f>
        <x:v>384795.2730000002</x:v>
      </x:c>
      <x:c r="I146" s="3" t="n">
        <x:f>'Assumptions'!$E$148</x:f>
        <x:v>125000</x:v>
      </x:c>
      <x:c r="J146" s="3" t="n">
        <x:f>H146-I146</x:f>
        <x:v>259795.27300000022</x:v>
      </x:c>
      <x:c r="K146" s="3"/>
      <x:c r="L146" s="3"/>
      <x:c r="M146" s="3"/>
      <x:c r="N146" s="3"/>
      <x:c r="O146" s="3"/>
      <x:c r="P146" s="3"/>
      <x:c r="Q146" s="3"/>
    </x:row>
    <x:row r="147" ht="21" customHeight="1">
      <x:c r="A147" s="2"/>
      <x:c r="B147" s="2"/>
      <x:c r="C147" s="46" t="n">
        <x:v>46301</x:v>
      </x:c>
      <x:c r="D147" s="3" t="n">
        <x:f>H146</x:f>
        <x:v>384795.2730000002</x:v>
      </x:c>
      <x:c r="E147" s="3" t="n">
        <x:f>SUMIFS($F$37:$F$92,$D$37:$D$92,C147,$F$37:$F$92,"&gt;0")</x:f>
        <x:v>0</x:v>
      </x:c>
      <x:c r="F147" s="3" t="n">
        <x:f>SUMIFS($F$37:$F$92,$D$37:$D$92,C147,$F$37:$F$92,"&lt;0")</x:f>
        <x:v>0</x:v>
      </x:c>
      <x:c r="G147" s="3" t="n">
        <x:f>SUM(E147:F147)</x:f>
        <x:v>0</x:v>
      </x:c>
      <x:c r="H147" s="3" t="n">
        <x:f>D147+G147</x:f>
        <x:v>384795.2730000002</x:v>
      </x:c>
      <x:c r="I147" s="3" t="n">
        <x:f>'Assumptions'!$E$148</x:f>
        <x:v>125000</x:v>
      </x:c>
      <x:c r="J147" s="3" t="n">
        <x:f>H147-I147</x:f>
        <x:v>259795.27300000022</x:v>
      </x:c>
      <x:c r="K147" s="3"/>
      <x:c r="L147" s="3"/>
      <x:c r="M147" s="3"/>
      <x:c r="N147" s="3"/>
      <x:c r="O147" s="3"/>
      <x:c r="P147" s="3"/>
      <x:c r="Q147" s="3"/>
    </x:row>
    <x:row r="148" ht="21" customHeight="1">
      <x:c r="A148" s="2"/>
      <x:c r="B148" s="2"/>
      <x:c r="C148" s="46" t="n">
        <x:v>46302</x:v>
      </x:c>
      <x:c r="D148" s="3" t="n">
        <x:f>H147</x:f>
        <x:v>384795.2730000002</x:v>
      </x:c>
      <x:c r="E148" s="3" t="n">
        <x:f>SUMIFS($F$37:$F$92,$D$37:$D$92,C148,$F$37:$F$92,"&gt;0")</x:f>
        <x:v>0</x:v>
      </x:c>
      <x:c r="F148" s="3" t="n">
        <x:f>SUMIFS($F$37:$F$92,$D$37:$D$92,C148,$F$37:$F$92,"&lt;0")</x:f>
        <x:v>0</x:v>
      </x:c>
      <x:c r="G148" s="3" t="n">
        <x:f>SUM(E148:F148)</x:f>
        <x:v>0</x:v>
      </x:c>
      <x:c r="H148" s="3" t="n">
        <x:f>D148+G148</x:f>
        <x:v>384795.2730000002</x:v>
      </x:c>
      <x:c r="I148" s="3" t="n">
        <x:f>'Assumptions'!$E$148</x:f>
        <x:v>125000</x:v>
      </x:c>
      <x:c r="J148" s="3" t="n">
        <x:f>H148-I148</x:f>
        <x:v>259795.27300000022</x:v>
      </x:c>
      <x:c r="K148" s="3"/>
      <x:c r="L148" s="3"/>
      <x:c r="M148" s="3"/>
      <x:c r="N148" s="3"/>
      <x:c r="O148" s="3"/>
      <x:c r="P148" s="3"/>
      <x:c r="Q148" s="3"/>
    </x:row>
    <x:row r="149" ht="21" customHeight="1">
      <x:c r="A149" s="2"/>
      <x:c r="B149" s="2"/>
      <x:c r="C149" s="46" t="n">
        <x:v>46303</x:v>
      </x:c>
      <x:c r="D149" s="3" t="n">
        <x:f>H148</x:f>
        <x:v>384795.2730000002</x:v>
      </x:c>
      <x:c r="E149" s="3" t="n">
        <x:f>SUMIFS($F$37:$F$92,$D$37:$D$92,C149,$F$37:$F$92,"&gt;0")</x:f>
        <x:v>0</x:v>
      </x:c>
      <x:c r="F149" s="3" t="n">
        <x:f>SUMIFS($F$37:$F$92,$D$37:$D$92,C149,$F$37:$F$92,"&lt;0")</x:f>
        <x:v>-9000</x:v>
      </x:c>
      <x:c r="G149" s="3" t="n">
        <x:f>SUM(E149:F149)</x:f>
        <x:v>-9000</x:v>
      </x:c>
      <x:c r="H149" s="3" t="n">
        <x:f>D149+G149</x:f>
        <x:v>375795.2730000002</x:v>
      </x:c>
      <x:c r="I149" s="3" t="n">
        <x:f>'Assumptions'!$E$148</x:f>
        <x:v>125000</x:v>
      </x:c>
      <x:c r="J149" s="3" t="n">
        <x:f>H149-I149</x:f>
        <x:v>250795.27300000022</x:v>
      </x:c>
      <x:c r="K149" s="3"/>
      <x:c r="L149" s="3"/>
      <x:c r="M149" s="3"/>
      <x:c r="N149" s="3"/>
      <x:c r="O149" s="3"/>
      <x:c r="P149" s="3"/>
      <x:c r="Q149" s="3"/>
    </x:row>
    <x:row r="150" ht="21" customHeight="1">
      <x:c r="A150" s="2"/>
      <x:c r="B150" s="2"/>
      <x:c r="C150" s="46" t="n">
        <x:v>46304</x:v>
      </x:c>
      <x:c r="D150" s="3" t="n">
        <x:f>H149</x:f>
        <x:v>375795.2730000002</x:v>
      </x:c>
      <x:c r="E150" s="3" t="n">
        <x:f>SUMIFS($F$37:$F$92,$D$37:$D$92,C150,$F$37:$F$92,"&gt;0")</x:f>
        <x:v>0</x:v>
      </x:c>
      <x:c r="F150" s="3" t="n">
        <x:f>SUMIFS($F$37:$F$92,$D$37:$D$92,C150,$F$37:$F$92,"&lt;0")</x:f>
        <x:v>0</x:v>
      </x:c>
      <x:c r="G150" s="3" t="n">
        <x:f>SUM(E150:F150)</x:f>
        <x:v>0</x:v>
      </x:c>
      <x:c r="H150" s="3" t="n">
        <x:f>D150+G150</x:f>
        <x:v>375795.2730000002</x:v>
      </x:c>
      <x:c r="I150" s="3" t="n">
        <x:f>'Assumptions'!$E$148</x:f>
        <x:v>125000</x:v>
      </x:c>
      <x:c r="J150" s="3" t="n">
        <x:f>H150-I150</x:f>
        <x:v>250795.27300000022</x:v>
      </x:c>
      <x:c r="K150" s="3"/>
      <x:c r="L150" s="3"/>
      <x:c r="M150" s="3"/>
      <x:c r="N150" s="3"/>
      <x:c r="O150" s="3"/>
      <x:c r="P150" s="3"/>
      <x:c r="Q150" s="3"/>
    </x:row>
    <x:row r="151" ht="21" customHeight="1">
      <x:c r="A151" s="2"/>
      <x:c r="B151" s="2"/>
      <x:c r="C151" s="46" t="n">
        <x:v>46305</x:v>
      </x:c>
      <x:c r="D151" s="3" t="n">
        <x:f>H150</x:f>
        <x:v>375795.2730000002</x:v>
      </x:c>
      <x:c r="E151" s="3" t="n">
        <x:f>SUMIFS($F$37:$F$92,$D$37:$D$92,C151,$F$37:$F$92,"&gt;0")</x:f>
        <x:v>0</x:v>
      </x:c>
      <x:c r="F151" s="3" t="n">
        <x:f>SUMIFS($F$37:$F$92,$D$37:$D$92,C151,$F$37:$F$92,"&lt;0")</x:f>
        <x:v>-17000</x:v>
      </x:c>
      <x:c r="G151" s="3" t="n">
        <x:f>SUM(E151:F151)</x:f>
        <x:v>-17000</x:v>
      </x:c>
      <x:c r="H151" s="3" t="n">
        <x:f>D151+G151</x:f>
        <x:v>358795.2730000002</x:v>
      </x:c>
      <x:c r="I151" s="3" t="n">
        <x:f>'Assumptions'!$E$148</x:f>
        <x:v>125000</x:v>
      </x:c>
      <x:c r="J151" s="3" t="n">
        <x:f>H151-I151</x:f>
        <x:v>233795.27300000022</x:v>
      </x:c>
      <x:c r="K151" s="3"/>
      <x:c r="L151" s="3"/>
      <x:c r="M151" s="3"/>
      <x:c r="N151" s="3"/>
      <x:c r="O151" s="3"/>
      <x:c r="P151" s="3"/>
      <x:c r="Q151" s="3"/>
    </x:row>
    <x:row r="152" ht="21" customHeight="1">
      <x:c r="A152" s="2"/>
      <x:c r="B152" s="2"/>
      <x:c r="C152" s="46" t="n">
        <x:v>46306</x:v>
      </x:c>
      <x:c r="D152" s="3" t="n">
        <x:f>H151</x:f>
        <x:v>358795.2730000002</x:v>
      </x:c>
      <x:c r="E152" s="3" t="n">
        <x:f>SUMIFS($F$37:$F$92,$D$37:$D$92,C152,$F$37:$F$92,"&gt;0")</x:f>
        <x:v>0</x:v>
      </x:c>
      <x:c r="F152" s="3" t="n">
        <x:f>SUMIFS($F$37:$F$92,$D$37:$D$92,C152,$F$37:$F$92,"&lt;0")</x:f>
        <x:v>0</x:v>
      </x:c>
      <x:c r="G152" s="3" t="n">
        <x:f>SUM(E152:F152)</x:f>
        <x:v>0</x:v>
      </x:c>
      <x:c r="H152" s="3" t="n">
        <x:f>D152+G152</x:f>
        <x:v>358795.2730000002</x:v>
      </x:c>
      <x:c r="I152" s="3" t="n">
        <x:f>'Assumptions'!$E$148</x:f>
        <x:v>125000</x:v>
      </x:c>
      <x:c r="J152" s="3" t="n">
        <x:f>H152-I152</x:f>
        <x:v>233795.27300000022</x:v>
      </x:c>
      <x:c r="K152" s="3"/>
      <x:c r="L152" s="3"/>
      <x:c r="M152" s="3"/>
      <x:c r="N152" s="3"/>
      <x:c r="O152" s="3"/>
      <x:c r="P152" s="3"/>
      <x:c r="Q152" s="3"/>
    </x:row>
    <x:row r="153" ht="21" customHeight="1">
      <x:c r="A153" s="2"/>
      <x:c r="B153" s="2"/>
      <x:c r="C153" s="46" t="n">
        <x:v>46307</x:v>
      </x:c>
      <x:c r="D153" s="3" t="n">
        <x:f>H152</x:f>
        <x:v>358795.2730000002</x:v>
      </x:c>
      <x:c r="E153" s="3" t="n">
        <x:f>SUMIFS($F$37:$F$92,$D$37:$D$92,C153,$F$37:$F$92,"&gt;0")</x:f>
        <x:v>0</x:v>
      </x:c>
      <x:c r="F153" s="3" t="n">
        <x:f>SUMIFS($F$37:$F$92,$D$37:$D$92,C153,$F$37:$F$92,"&lt;0")</x:f>
        <x:v>-127461.77419354836</x:v>
      </x:c>
      <x:c r="G153" s="3" t="n">
        <x:f>SUM(E153:F153)</x:f>
        <x:v>-127461.77419354836</x:v>
      </x:c>
      <x:c r="H153" s="3" t="n">
        <x:f>D153+G153</x:f>
        <x:v>231333.49880645185</x:v>
      </x:c>
      <x:c r="I153" s="3" t="n">
        <x:f>'Assumptions'!$E$148</x:f>
        <x:v>125000</x:v>
      </x:c>
      <x:c r="J153" s="3" t="n">
        <x:f>H153-I153</x:f>
        <x:v>106333.49880645185</x:v>
      </x:c>
      <x:c r="K153" s="3"/>
      <x:c r="L153" s="3"/>
      <x:c r="M153" s="3"/>
      <x:c r="N153" s="3"/>
      <x:c r="O153" s="3"/>
      <x:c r="P153" s="3"/>
      <x:c r="Q153" s="3"/>
    </x:row>
    <x:row r="154" ht="21" customHeight="1">
      <x:c r="A154" s="2"/>
      <x:c r="B154" s="2"/>
      <x:c r="C154" s="46" t="n">
        <x:v>46308</x:v>
      </x:c>
      <x:c r="D154" s="3" t="n">
        <x:f>H153</x:f>
        <x:v>231333.49880645185</x:v>
      </x:c>
      <x:c r="E154" s="3" t="n">
        <x:f>SUMIFS($F$37:$F$92,$D$37:$D$92,C154,$F$37:$F$92,"&gt;0")</x:f>
        <x:v>0</x:v>
      </x:c>
      <x:c r="F154" s="3" t="n">
        <x:f>SUMIFS($F$37:$F$92,$D$37:$D$92,C154,$F$37:$F$92,"&lt;0")</x:f>
        <x:v>0</x:v>
      </x:c>
      <x:c r="G154" s="3" t="n">
        <x:f>SUM(E154:F154)</x:f>
        <x:v>0</x:v>
      </x:c>
      <x:c r="H154" s="3" t="n">
        <x:f>D154+G154</x:f>
        <x:v>231333.49880645185</x:v>
      </x:c>
      <x:c r="I154" s="3" t="n">
        <x:f>'Assumptions'!$E$148</x:f>
        <x:v>125000</x:v>
      </x:c>
      <x:c r="J154" s="3" t="n">
        <x:f>H154-I154</x:f>
        <x:v>106333.49880645185</x:v>
      </x:c>
      <x:c r="K154" s="3"/>
      <x:c r="L154" s="3"/>
      <x:c r="M154" s="3"/>
      <x:c r="N154" s="3"/>
      <x:c r="O154" s="3"/>
      <x:c r="P154" s="3"/>
      <x:c r="Q154" s="3"/>
    </x:row>
    <x:row r="155" ht="21" customHeight="1">
      <x:c r="A155" s="2"/>
      <x:c r="B155" s="2"/>
      <x:c r="C155" s="46" t="n">
        <x:v>46309</x:v>
      </x:c>
      <x:c r="D155" s="3" t="n">
        <x:f>H154</x:f>
        <x:v>231333.49880645185</x:v>
      </x:c>
      <x:c r="E155" s="3" t="n">
        <x:f>SUMIFS($F$37:$F$92,$D$37:$D$92,C155,$F$37:$F$92,"&gt;0")</x:f>
        <x:v>0</x:v>
      </x:c>
      <x:c r="F155" s="3" t="n">
        <x:f>SUMIFS($F$37:$F$92,$D$37:$D$92,C155,$F$37:$F$92,"&lt;0")</x:f>
        <x:v>0</x:v>
      </x:c>
      <x:c r="G155" s="3" t="n">
        <x:f>SUM(E155:F155)</x:f>
        <x:v>0</x:v>
      </x:c>
      <x:c r="H155" s="3" t="n">
        <x:f>D155+G155</x:f>
        <x:v>231333.49880645185</x:v>
      </x:c>
      <x:c r="I155" s="3" t="n">
        <x:f>'Assumptions'!$E$148</x:f>
        <x:v>125000</x:v>
      </x:c>
      <x:c r="J155" s="3" t="n">
        <x:f>H155-I155</x:f>
        <x:v>106333.49880645185</x:v>
      </x:c>
      <x:c r="K155" s="3"/>
      <x:c r="L155" s="3"/>
      <x:c r="M155" s="3"/>
      <x:c r="N155" s="3"/>
      <x:c r="O155" s="3"/>
      <x:c r="P155" s="3"/>
      <x:c r="Q155" s="3"/>
    </x:row>
    <x:row r="156" ht="21" customHeight="1">
      <x:c r="A156" s="2"/>
      <x:c r="B156" s="2"/>
      <x:c r="C156" s="46" t="n">
        <x:v>46310</x:v>
      </x:c>
      <x:c r="D156" s="3" t="n">
        <x:f>H155</x:f>
        <x:v>231333.49880645185</x:v>
      </x:c>
      <x:c r="E156" s="3" t="n">
        <x:f>SUMIFS($F$37:$F$92,$D$37:$D$92,C156,$F$37:$F$92,"&gt;0")</x:f>
        <x:v>145999.4737362903</x:v>
      </x:c>
      <x:c r="F156" s="3" t="n">
        <x:f>SUMIFS($F$37:$F$92,$D$37:$D$92,C156,$F$37:$F$92,"&lt;0")</x:f>
        <x:v>0</x:v>
      </x:c>
      <x:c r="G156" s="3" t="n">
        <x:f>SUM(E156:F156)</x:f>
        <x:v>145999.4737362903</x:v>
      </x:c>
      <x:c r="H156" s="3" t="n">
        <x:f>D156+G156</x:f>
        <x:v>377332.97254274215</x:v>
      </x:c>
      <x:c r="I156" s="3" t="n">
        <x:f>'Assumptions'!$E$148</x:f>
        <x:v>125000</x:v>
      </x:c>
      <x:c r="J156" s="3" t="n">
        <x:f>H156-I156</x:f>
        <x:v>252332.97254274215</x:v>
      </x:c>
      <x:c r="K156" s="3"/>
      <x:c r="L156" s="3"/>
      <x:c r="M156" s="3"/>
      <x:c r="N156" s="3"/>
      <x:c r="O156" s="3"/>
      <x:c r="P156" s="3"/>
      <x:c r="Q156" s="3"/>
    </x:row>
    <x:row r="157" ht="21" customHeight="1">
      <x:c r="A157" s="2"/>
      <x:c r="B157" s="2"/>
      <x:c r="C157" s="46" t="n">
        <x:v>46311</x:v>
      </x:c>
      <x:c r="D157" s="3" t="n">
        <x:f>H156</x:f>
        <x:v>377332.97254274215</x:v>
      </x:c>
      <x:c r="E157" s="3" t="n">
        <x:f>SUMIFS($F$37:$F$92,$D$37:$D$92,C157,$F$37:$F$92,"&gt;0")</x:f>
        <x:v>0</x:v>
      </x:c>
      <x:c r="F157" s="3" t="n">
        <x:f>SUMIFS($F$37:$F$92,$D$37:$D$92,C157,$F$37:$F$92,"&lt;0")</x:f>
        <x:v>0</x:v>
      </x:c>
      <x:c r="G157" s="3" t="n">
        <x:f>SUM(E157:F157)</x:f>
        <x:v>0</x:v>
      </x:c>
      <x:c r="H157" s="3" t="n">
        <x:f>D157+G157</x:f>
        <x:v>377332.97254274215</x:v>
      </x:c>
      <x:c r="I157" s="3" t="n">
        <x:f>'Assumptions'!$E$148</x:f>
        <x:v>125000</x:v>
      </x:c>
      <x:c r="J157" s="3" t="n">
        <x:f>H157-I157</x:f>
        <x:v>252332.97254274215</x:v>
      </x:c>
      <x:c r="K157" s="3"/>
      <x:c r="L157" s="3"/>
      <x:c r="M157" s="3"/>
      <x:c r="N157" s="3"/>
      <x:c r="O157" s="3"/>
      <x:c r="P157" s="3"/>
      <x:c r="Q157" s="3"/>
    </x:row>
    <x:row r="158" ht="21" customHeight="1">
      <x:c r="A158" s="2"/>
      <x:c r="B158" s="2"/>
      <x:c r="C158" s="46" t="n">
        <x:v>46312</x:v>
      </x:c>
      <x:c r="D158" s="3" t="n">
        <x:f>H157</x:f>
        <x:v>377332.97254274215</x:v>
      </x:c>
      <x:c r="E158" s="3" t="n">
        <x:f>SUMIFS($F$37:$F$92,$D$37:$D$92,C158,$F$37:$F$92,"&gt;0")</x:f>
        <x:v>0</x:v>
      </x:c>
      <x:c r="F158" s="3" t="n">
        <x:f>SUMIFS($F$37:$F$92,$D$37:$D$92,C158,$F$37:$F$92,"&lt;0")</x:f>
        <x:v>0</x:v>
      </x:c>
      <x:c r="G158" s="3" t="n">
        <x:f>SUM(E158:F158)</x:f>
        <x:v>0</x:v>
      </x:c>
      <x:c r="H158" s="3" t="n">
        <x:f>D158+G158</x:f>
        <x:v>377332.97254274215</x:v>
      </x:c>
      <x:c r="I158" s="3" t="n">
        <x:f>'Assumptions'!$E$148</x:f>
        <x:v>125000</x:v>
      </x:c>
      <x:c r="J158" s="3" t="n">
        <x:f>H158-I158</x:f>
        <x:v>252332.97254274215</x:v>
      </x:c>
      <x:c r="K158" s="3"/>
      <x:c r="L158" s="3"/>
      <x:c r="M158" s="3"/>
      <x:c r="N158" s="3"/>
      <x:c r="O158" s="3"/>
      <x:c r="P158" s="3"/>
      <x:c r="Q158" s="3"/>
    </x:row>
    <x:row r="159" ht="21" customHeight="1">
      <x:c r="A159" s="2"/>
      <x:c r="B159" s="2"/>
      <x:c r="C159" s="46" t="n">
        <x:v>46313</x:v>
      </x:c>
      <x:c r="D159" s="3" t="n">
        <x:f>H158</x:f>
        <x:v>377332.97254274215</x:v>
      </x:c>
      <x:c r="E159" s="3" t="n">
        <x:f>SUMIFS($F$37:$F$92,$D$37:$D$92,C159,$F$37:$F$92,"&gt;0")</x:f>
        <x:v>0</x:v>
      </x:c>
      <x:c r="F159" s="3" t="n">
        <x:f>SUMIFS($F$37:$F$92,$D$37:$D$92,C159,$F$37:$F$92,"&lt;0")</x:f>
        <x:v>0</x:v>
      </x:c>
      <x:c r="G159" s="3" t="n">
        <x:f>SUM(E159:F159)</x:f>
        <x:v>0</x:v>
      </x:c>
      <x:c r="H159" s="3" t="n">
        <x:f>D159+G159</x:f>
        <x:v>377332.97254274215</x:v>
      </x:c>
      <x:c r="I159" s="3" t="n">
        <x:f>'Assumptions'!$E$148</x:f>
        <x:v>125000</x:v>
      </x:c>
      <x:c r="J159" s="3" t="n">
        <x:f>H159-I159</x:f>
        <x:v>252332.97254274215</x:v>
      </x:c>
      <x:c r="K159" s="3"/>
      <x:c r="L159" s="3"/>
      <x:c r="M159" s="3"/>
      <x:c r="N159" s="3"/>
      <x:c r="O159" s="3"/>
      <x:c r="P159" s="3"/>
      <x:c r="Q159" s="3"/>
    </x:row>
    <x:row r="160" ht="21" customHeight="1">
      <x:c r="A160" s="2"/>
      <x:c r="B160" s="2"/>
      <x:c r="C160" s="46" t="n">
        <x:v>46314</x:v>
      </x:c>
      <x:c r="D160" s="3" t="n">
        <x:f>H159</x:f>
        <x:v>377332.97254274215</x:v>
      </x:c>
      <x:c r="E160" s="3" t="n">
        <x:f>SUMIFS($F$37:$F$92,$D$37:$D$92,C160,$F$37:$F$92,"&gt;0")</x:f>
        <x:v>0</x:v>
      </x:c>
      <x:c r="F160" s="3" t="n">
        <x:f>SUMIFS($F$37:$F$92,$D$37:$D$92,C160,$F$37:$F$92,"&lt;0")</x:f>
        <x:v>0</x:v>
      </x:c>
      <x:c r="G160" s="3" t="n">
        <x:f>SUM(E160:F160)</x:f>
        <x:v>0</x:v>
      </x:c>
      <x:c r="H160" s="3" t="n">
        <x:f>D160+G160</x:f>
        <x:v>377332.97254274215</x:v>
      </x:c>
      <x:c r="I160" s="3" t="n">
        <x:f>'Assumptions'!$E$148</x:f>
        <x:v>125000</x:v>
      </x:c>
      <x:c r="J160" s="3" t="n">
        <x:f>H160-I160</x:f>
        <x:v>252332.97254274215</x:v>
      </x:c>
      <x:c r="K160" s="3"/>
      <x:c r="L160" s="3"/>
      <x:c r="M160" s="3"/>
      <x:c r="N160" s="3"/>
      <x:c r="O160" s="3"/>
      <x:c r="P160" s="3"/>
      <x:c r="Q160" s="3"/>
    </x:row>
    <x:row r="161" ht="21" customHeight="1">
      <x:c r="A161" s="2"/>
      <x:c r="B161" s="2"/>
      <x:c r="C161" s="46" t="n">
        <x:v>46315</x:v>
      </x:c>
      <x:c r="D161" s="3" t="n">
        <x:f>H160</x:f>
        <x:v>377332.97254274215</x:v>
      </x:c>
      <x:c r="E161" s="3" t="n">
        <x:f>SUMIFS($F$37:$F$92,$D$37:$D$92,C161,$F$37:$F$92,"&gt;0")</x:f>
        <x:v>0</x:v>
      </x:c>
      <x:c r="F161" s="3" t="n">
        <x:f>SUMIFS($F$37:$F$92,$D$37:$D$92,C161,$F$37:$F$92,"&lt;0")</x:f>
        <x:v>0</x:v>
      </x:c>
      <x:c r="G161" s="3" t="n">
        <x:f>SUM(E161:F161)</x:f>
        <x:v>0</x:v>
      </x:c>
      <x:c r="H161" s="3" t="n">
        <x:f>D161+G161</x:f>
        <x:v>377332.97254274215</x:v>
      </x:c>
      <x:c r="I161" s="3" t="n">
        <x:f>'Assumptions'!$E$148</x:f>
        <x:v>125000</x:v>
      </x:c>
      <x:c r="J161" s="3" t="n">
        <x:f>H161-I161</x:f>
        <x:v>252332.97254274215</x:v>
      </x:c>
      <x:c r="K161" s="3"/>
      <x:c r="L161" s="3"/>
      <x:c r="M161" s="3"/>
      <x:c r="N161" s="3"/>
      <x:c r="O161" s="3"/>
      <x:c r="P161" s="3"/>
      <x:c r="Q161" s="3"/>
    </x:row>
    <x:row r="162" ht="21" customHeight="1">
      <x:c r="A162" s="2"/>
      <x:c r="B162" s="2"/>
      <x:c r="C162" s="46" t="n">
        <x:v>46316</x:v>
      </x:c>
      <x:c r="D162" s="3" t="n">
        <x:f>H161</x:f>
        <x:v>377332.97254274215</x:v>
      </x:c>
      <x:c r="E162" s="3" t="n">
        <x:f>SUMIFS($F$37:$F$92,$D$37:$D$92,C162,$F$37:$F$92,"&gt;0")</x:f>
        <x:v>0</x:v>
      </x:c>
      <x:c r="F162" s="3" t="n">
        <x:f>SUMIFS($F$37:$F$92,$D$37:$D$92,C162,$F$37:$F$92,"&lt;0")</x:f>
        <x:v>0</x:v>
      </x:c>
      <x:c r="G162" s="3" t="n">
        <x:f>SUM(E162:F162)</x:f>
        <x:v>0</x:v>
      </x:c>
      <x:c r="H162" s="3" t="n">
        <x:f>D162+G162</x:f>
        <x:v>377332.97254274215</x:v>
      </x:c>
      <x:c r="I162" s="3" t="n">
        <x:f>'Assumptions'!$E$148</x:f>
        <x:v>125000</x:v>
      </x:c>
      <x:c r="J162" s="3" t="n">
        <x:f>H162-I162</x:f>
        <x:v>252332.97254274215</x:v>
      </x:c>
      <x:c r="K162" s="3"/>
      <x:c r="L162" s="3"/>
      <x:c r="M162" s="3"/>
      <x:c r="N162" s="3"/>
      <x:c r="O162" s="3"/>
      <x:c r="P162" s="3"/>
      <x:c r="Q162" s="3"/>
    </x:row>
    <x:row r="163" ht="21" customHeight="1">
      <x:c r="A163" s="2"/>
      <x:c r="B163" s="2"/>
      <x:c r="C163" s="46" t="n">
        <x:v>46317</x:v>
      </x:c>
      <x:c r="D163" s="3" t="n">
        <x:f>H162</x:f>
        <x:v>377332.97254274215</x:v>
      </x:c>
      <x:c r="E163" s="3" t="n">
        <x:f>SUMIFS($F$37:$F$92,$D$37:$D$92,C163,$F$37:$F$92,"&gt;0")</x:f>
        <x:v>0</x:v>
      </x:c>
      <x:c r="F163" s="3" t="n">
        <x:f>SUMIFS($F$37:$F$92,$D$37:$D$92,C163,$F$37:$F$92,"&lt;0")</x:f>
        <x:v>0</x:v>
      </x:c>
      <x:c r="G163" s="3" t="n">
        <x:f>SUM(E163:F163)</x:f>
        <x:v>0</x:v>
      </x:c>
      <x:c r="H163" s="3" t="n">
        <x:f>D163+G163</x:f>
        <x:v>377332.97254274215</x:v>
      </x:c>
      <x:c r="I163" s="3" t="n">
        <x:f>'Assumptions'!$E$148</x:f>
        <x:v>125000</x:v>
      </x:c>
      <x:c r="J163" s="3" t="n">
        <x:f>H163-I163</x:f>
        <x:v>252332.97254274215</x:v>
      </x:c>
      <x:c r="K163" s="3"/>
      <x:c r="L163" s="3"/>
      <x:c r="M163" s="3"/>
      <x:c r="N163" s="3"/>
      <x:c r="O163" s="3"/>
      <x:c r="P163" s="3"/>
      <x:c r="Q163" s="3"/>
    </x:row>
    <x:row r="164" ht="21" customHeight="1">
      <x:c r="A164" s="2"/>
      <x:c r="B164" s="2"/>
      <x:c r="C164" s="46" t="n">
        <x:v>46318</x:v>
      </x:c>
      <x:c r="D164" s="3" t="n">
        <x:f>H163</x:f>
        <x:v>377332.97254274215</x:v>
      </x:c>
      <x:c r="E164" s="3" t="n">
        <x:f>SUMIFS($F$37:$F$92,$D$37:$D$92,C164,$F$37:$F$92,"&gt;0")</x:f>
        <x:v>0</x:v>
      </x:c>
      <x:c r="F164" s="3" t="n">
        <x:f>SUMIFS($F$37:$F$92,$D$37:$D$92,C164,$F$37:$F$92,"&lt;0")</x:f>
        <x:v>0</x:v>
      </x:c>
      <x:c r="G164" s="3" t="n">
        <x:f>SUM(E164:F164)</x:f>
        <x:v>0</x:v>
      </x:c>
      <x:c r="H164" s="3" t="n">
        <x:f>D164+G164</x:f>
        <x:v>377332.97254274215</x:v>
      </x:c>
      <x:c r="I164" s="3" t="n">
        <x:f>'Assumptions'!$E$148</x:f>
        <x:v>125000</x:v>
      </x:c>
      <x:c r="J164" s="3" t="n">
        <x:f>H164-I164</x:f>
        <x:v>252332.97254274215</x:v>
      </x:c>
      <x:c r="K164" s="3"/>
      <x:c r="L164" s="3"/>
      <x:c r="M164" s="3"/>
      <x:c r="N164" s="3"/>
      <x:c r="O164" s="3"/>
      <x:c r="P164" s="3"/>
      <x:c r="Q164" s="3"/>
    </x:row>
    <x:row r="165" ht="21" customHeight="1">
      <x:c r="A165" s="2"/>
      <x:c r="B165" s="2"/>
      <x:c r="C165" s="46" t="n">
        <x:v>46319</x:v>
      </x:c>
      <x:c r="D165" s="3" t="n">
        <x:f>H164</x:f>
        <x:v>377332.97254274215</x:v>
      </x:c>
      <x:c r="E165" s="3" t="n">
        <x:f>SUMIFS($F$37:$F$92,$D$37:$D$92,C165,$F$37:$F$92,"&gt;0")</x:f>
        <x:v>0</x:v>
      </x:c>
      <x:c r="F165" s="3" t="n">
        <x:f>SUMIFS($F$37:$F$92,$D$37:$D$92,C165,$F$37:$F$92,"&lt;0")</x:f>
        <x:v>0</x:v>
      </x:c>
      <x:c r="G165" s="3" t="n">
        <x:f>SUM(E165:F165)</x:f>
        <x:v>0</x:v>
      </x:c>
      <x:c r="H165" s="3" t="n">
        <x:f>D165+G165</x:f>
        <x:v>377332.97254274215</x:v>
      </x:c>
      <x:c r="I165" s="3" t="n">
        <x:f>'Assumptions'!$E$148</x:f>
        <x:v>125000</x:v>
      </x:c>
      <x:c r="J165" s="3" t="n">
        <x:f>H165-I165</x:f>
        <x:v>252332.97254274215</x:v>
      </x:c>
      <x:c r="K165" s="3"/>
      <x:c r="L165" s="3"/>
      <x:c r="M165" s="3"/>
      <x:c r="N165" s="3"/>
      <x:c r="O165" s="3"/>
      <x:c r="P165" s="3"/>
      <x:c r="Q165" s="3"/>
    </x:row>
    <x:row r="166" ht="21" customHeight="1">
      <x:c r="A166" s="2"/>
      <x:c r="B166" s="2"/>
      <x:c r="C166" s="46" t="n">
        <x:v>46320</x:v>
      </x:c>
      <x:c r="D166" s="3" t="n">
        <x:f>H165</x:f>
        <x:v>377332.97254274215</x:v>
      </x:c>
      <x:c r="E166" s="3" t="n">
        <x:f>SUMIFS($F$37:$F$92,$D$37:$D$92,C166,$F$37:$F$92,"&gt;0")</x:f>
        <x:v>0</x:v>
      </x:c>
      <x:c r="F166" s="3" t="n">
        <x:f>SUMIFS($F$37:$F$92,$D$37:$D$92,C166,$F$37:$F$92,"&lt;0")</x:f>
        <x:v>-125600</x:v>
      </x:c>
      <x:c r="G166" s="3" t="n">
        <x:f>SUM(E166:F166)</x:f>
        <x:v>-125600</x:v>
      </x:c>
      <x:c r="H166" s="3" t="n">
        <x:f>D166+G166</x:f>
        <x:v>251732.97254274215</x:v>
      </x:c>
      <x:c r="I166" s="3" t="n">
        <x:f>'Assumptions'!$E$148</x:f>
        <x:v>125000</x:v>
      </x:c>
      <x:c r="J166" s="3" t="n">
        <x:f>H166-I166</x:f>
        <x:v>126732.97254274215</x:v>
      </x:c>
      <x:c r="K166" s="3"/>
      <x:c r="L166" s="3"/>
      <x:c r="M166" s="3"/>
      <x:c r="N166" s="3"/>
      <x:c r="O166" s="3"/>
      <x:c r="P166" s="3"/>
      <x:c r="Q166" s="3"/>
    </x:row>
    <x:row r="167" ht="21" customHeight="1">
      <x:c r="A167" s="2"/>
      <x:c r="B167" s="2"/>
      <x:c r="C167" s="46" t="n">
        <x:v>46321</x:v>
      </x:c>
      <x:c r="D167" s="3" t="n">
        <x:f>H166</x:f>
        <x:v>251732.97254274215</x:v>
      </x:c>
      <x:c r="E167" s="3" t="n">
        <x:f>SUMIFS($F$37:$F$92,$D$37:$D$92,C167,$F$37:$F$92,"&gt;0")</x:f>
        <x:v>0</x:v>
      </x:c>
      <x:c r="F167" s="3" t="n">
        <x:f>SUMIFS($F$37:$F$92,$D$37:$D$92,C167,$F$37:$F$92,"&lt;0")</x:f>
        <x:v>-155786.6129032258</x:v>
      </x:c>
      <x:c r="G167" s="3" t="n">
        <x:f>SUM(E167:F167)</x:f>
        <x:v>-155786.6129032258</x:v>
      </x:c>
      <x:c r="H167" s="3" t="n">
        <x:f>D167+G167</x:f>
        <x:v>95946.35963951636</x:v>
      </x:c>
      <x:c r="I167" s="3" t="n">
        <x:f>'Assumptions'!$E$148</x:f>
        <x:v>125000</x:v>
      </x:c>
      <x:c r="J167" s="3" t="n">
        <x:f>H167-I167</x:f>
        <x:v>-29053.640360483638</x:v>
      </x:c>
      <x:c r="K167" s="3"/>
      <x:c r="L167" s="3"/>
      <x:c r="M167" s="3"/>
      <x:c r="N167" s="3"/>
      <x:c r="O167" s="3"/>
      <x:c r="P167" s="3"/>
      <x:c r="Q167" s="3"/>
    </x:row>
    <x:row r="168" ht="21" customHeight="1">
      <x:c r="A168" s="2"/>
      <x:c r="B168" s="2"/>
      <x:c r="C168" s="46" t="n">
        <x:v>46322</x:v>
      </x:c>
      <x:c r="D168" s="3" t="n">
        <x:f>H167</x:f>
        <x:v>95946.35963951636</x:v>
      </x:c>
      <x:c r="E168" s="3" t="n">
        <x:f>SUMIFS($F$37:$F$92,$D$37:$D$92,C168,$F$37:$F$92,"&gt;0")</x:f>
        <x:v>0</x:v>
      </x:c>
      <x:c r="F168" s="3" t="n">
        <x:f>SUMIFS($F$37:$F$92,$D$37:$D$92,C168,$F$37:$F$92,"&lt;0")</x:f>
        <x:v>0</x:v>
      </x:c>
      <x:c r="G168" s="3" t="n">
        <x:f>SUM(E168:F168)</x:f>
        <x:v>0</x:v>
      </x:c>
      <x:c r="H168" s="3" t="n">
        <x:f>D168+G168</x:f>
        <x:v>95946.35963951636</x:v>
      </x:c>
      <x:c r="I168" s="3" t="n">
        <x:f>'Assumptions'!$E$148</x:f>
        <x:v>125000</x:v>
      </x:c>
      <x:c r="J168" s="3" t="n">
        <x:f>H168-I168</x:f>
        <x:v>-29053.640360483638</x:v>
      </x:c>
      <x:c r="K168" s="3"/>
      <x:c r="L168" s="3"/>
      <x:c r="M168" s="3"/>
      <x:c r="N168" s="3"/>
      <x:c r="O168" s="3"/>
      <x:c r="P168" s="3"/>
      <x:c r="Q168" s="3"/>
    </x:row>
    <x:row r="169" ht="21" customHeight="1">
      <x:c r="A169" s="2"/>
      <x:c r="B169" s="2"/>
      <x:c r="C169" s="46" t="n">
        <x:v>46323</x:v>
      </x:c>
      <x:c r="D169" s="3" t="n">
        <x:f>H168</x:f>
        <x:v>95946.35963951636</x:v>
      </x:c>
      <x:c r="E169" s="3" t="n">
        <x:f>SUMIFS($F$37:$F$92,$D$37:$D$92,C169,$F$37:$F$92,"&gt;0")</x:f>
        <x:v>271141.8797959677</x:v>
      </x:c>
      <x:c r="F169" s="3" t="n">
        <x:f>SUMIFS($F$37:$F$92,$D$37:$D$92,C169,$F$37:$F$92,"&lt;0")</x:f>
        <x:v>-7469.375</x:v>
      </x:c>
      <x:c r="G169" s="3" t="n">
        <x:f>SUM(E169:F169)</x:f>
        <x:v>263672.5047959677</x:v>
      </x:c>
      <x:c r="H169" s="3" t="n">
        <x:f>D169+G169</x:f>
        <x:v>359618.86443548405</x:v>
      </x:c>
      <x:c r="I169" s="3" t="n">
        <x:f>'Assumptions'!$E$148</x:f>
        <x:v>125000</x:v>
      </x:c>
      <x:c r="J169" s="3" t="n">
        <x:f>H169-I169</x:f>
        <x:v>234618.86443548405</x:v>
      </x:c>
      <x:c r="K169" s="3"/>
      <x:c r="L169" s="3"/>
      <x:c r="M169" s="3"/>
      <x:c r="N169" s="3"/>
      <x:c r="O169" s="3"/>
      <x:c r="P169" s="3"/>
      <x:c r="Q169" s="3"/>
    </x:row>
    <x:row r="170" ht="21" customHeight="1">
      <x:c r="A170" s="2"/>
      <x:c r="B170" s="2"/>
      <x:c r="C170" s="46" t="n">
        <x:v>46324</x:v>
      </x:c>
      <x:c r="D170" s="3" t="n">
        <x:f>H169</x:f>
        <x:v>359618.86443548405</x:v>
      </x:c>
      <x:c r="E170" s="3" t="n">
        <x:f>SUMIFS($F$37:$F$92,$D$37:$D$92,C170,$F$37:$F$92,"&gt;0")</x:f>
        <x:v>0</x:v>
      </x:c>
      <x:c r="F170" s="3" t="n">
        <x:f>SUMIFS($F$37:$F$92,$D$37:$D$92,C170,$F$37:$F$92,"&lt;0")</x:f>
        <x:v>0</x:v>
      </x:c>
      <x:c r="G170" s="3" t="n">
        <x:f>SUM(E170:F170)</x:f>
        <x:v>0</x:v>
      </x:c>
      <x:c r="H170" s="3" t="n">
        <x:f>D170+G170</x:f>
        <x:v>359618.86443548405</x:v>
      </x:c>
      <x:c r="I170" s="3" t="n">
        <x:f>'Assumptions'!$E$148</x:f>
        <x:v>125000</x:v>
      </x:c>
      <x:c r="J170" s="3" t="n">
        <x:f>H170-I170</x:f>
        <x:v>234618.86443548405</x:v>
      </x:c>
      <x:c r="K170" s="3"/>
      <x:c r="L170" s="3"/>
      <x:c r="M170" s="3"/>
      <x:c r="N170" s="3"/>
      <x:c r="O170" s="3"/>
      <x:c r="P170" s="3"/>
      <x:c r="Q170" s="3"/>
    </x:row>
    <x:row r="171" ht="21" customHeight="1">
      <x:c r="A171" s="2"/>
      <x:c r="B171" s="2"/>
      <x:c r="C171" s="46" t="n">
        <x:v>46325</x:v>
      </x:c>
      <x:c r="D171" s="3" t="n">
        <x:f>H170</x:f>
        <x:v>359618.86443548405</x:v>
      </x:c>
      <x:c r="E171" s="3" t="n">
        <x:f>SUMIFS($F$37:$F$92,$D$37:$D$92,C171,$F$37:$F$92,"&gt;0")</x:f>
        <x:v>0</x:v>
      </x:c>
      <x:c r="F171" s="3" t="n">
        <x:f>SUMIFS($F$37:$F$92,$D$37:$D$92,C171,$F$37:$F$92,"&lt;0")</x:f>
        <x:v>0</x:v>
      </x:c>
      <x:c r="G171" s="3" t="n">
        <x:f>SUM(E171:F171)</x:f>
        <x:v>0</x:v>
      </x:c>
      <x:c r="H171" s="3" t="n">
        <x:f>D171+G171</x:f>
        <x:v>359618.86443548405</x:v>
      </x:c>
      <x:c r="I171" s="3" t="n">
        <x:f>'Assumptions'!$E$148</x:f>
        <x:v>125000</x:v>
      </x:c>
      <x:c r="J171" s="3" t="n">
        <x:f>H171-I171</x:f>
        <x:v>234618.86443548405</x:v>
      </x:c>
      <x:c r="K171" s="3"/>
      <x:c r="L171" s="3"/>
      <x:c r="M171" s="3"/>
      <x:c r="N171" s="3"/>
      <x:c r="O171" s="3"/>
      <x:c r="P171" s="3"/>
      <x:c r="Q171" s="3"/>
    </x:row>
    <x:row r="172" ht="21" customHeight="1">
      <x:c r="A172" s="2"/>
      <x:c r="B172" s="2"/>
      <x:c r="C172" s="46" t="n">
        <x:v>46326</x:v>
      </x:c>
      <x:c r="D172" s="3" t="n">
        <x:f>H171</x:f>
        <x:v>359618.86443548405</x:v>
      </x:c>
      <x:c r="E172" s="3" t="n">
        <x:f>SUMIFS($F$37:$F$92,$D$37:$D$92,C172,$F$37:$F$92,"&gt;0")</x:f>
        <x:v>0</x:v>
      </x:c>
      <x:c r="F172" s="3" t="n">
        <x:f>SUMIFS($F$37:$F$92,$D$37:$D$92,C172,$F$37:$F$92,"&lt;0")</x:f>
        <x:v>0</x:v>
      </x:c>
      <x:c r="G172" s="3" t="n">
        <x:f>SUM(E172:F172)</x:f>
        <x:v>0</x:v>
      </x:c>
      <x:c r="H172" s="3" t="n">
        <x:f>D172+G172</x:f>
        <x:v>359618.86443548405</x:v>
      </x:c>
      <x:c r="I172" s="3" t="n">
        <x:f>'Assumptions'!$E$148</x:f>
        <x:v>125000</x:v>
      </x:c>
      <x:c r="J172" s="3" t="n">
        <x:f>H172-I172</x:f>
        <x:v>234618.86443548405</x:v>
      </x:c>
      <x:c r="K172" s="3"/>
      <x:c r="L172" s="3"/>
      <x:c r="M172" s="3"/>
      <x:c r="N172" s="3"/>
      <x:c r="O172" s="3"/>
      <x:c r="P172" s="3"/>
      <x:c r="Q172" s="3"/>
    </x:row>
    <x:row r="173" ht="21" customHeight="1">
      <x:c r="A173" s="2"/>
      <x:c r="B173" s="2"/>
      <x:c r="C173" s="46" t="n">
        <x:v>46327</x:v>
      </x:c>
      <x:c r="D173" s="3" t="n">
        <x:f>H172</x:f>
        <x:v>359618.86443548405</x:v>
      </x:c>
      <x:c r="E173" s="3" t="n">
        <x:f>SUMIFS($F$37:$F$92,$D$37:$D$92,C173,$F$37:$F$92,"&gt;0")</x:f>
        <x:v>0</x:v>
      </x:c>
      <x:c r="F173" s="3" t="n">
        <x:f>SUMIFS($F$37:$F$92,$D$37:$D$92,C173,$F$37:$F$92,"&lt;0")</x:f>
        <x:v>0</x:v>
      </x:c>
      <x:c r="G173" s="3" t="n">
        <x:f>SUM(E173:F173)</x:f>
        <x:v>0</x:v>
      </x:c>
      <x:c r="H173" s="3" t="n">
        <x:f>D173+G173</x:f>
        <x:v>359618.86443548405</x:v>
      </x:c>
      <x:c r="I173" s="3" t="n">
        <x:f>'Assumptions'!$E$148</x:f>
        <x:v>125000</x:v>
      </x:c>
      <x:c r="J173" s="3" t="n">
        <x:f>H173-I173</x:f>
        <x:v>234618.86443548405</x:v>
      </x:c>
      <x:c r="K173" s="3"/>
      <x:c r="L173" s="3"/>
      <x:c r="M173" s="3"/>
      <x:c r="N173" s="3"/>
      <x:c r="O173" s="3"/>
      <x:c r="P173" s="3"/>
      <x:c r="Q173" s="3"/>
    </x:row>
    <x:row r="174" ht="21" customHeight="1">
      <x:c r="A174" s="2"/>
      <x:c r="B174" s="2"/>
      <x:c r="C174" s="46" t="n">
        <x:v>46328</x:v>
      </x:c>
      <x:c r="D174" s="3" t="n">
        <x:f>H173</x:f>
        <x:v>359618.86443548405</x:v>
      </x:c>
      <x:c r="E174" s="3" t="n">
        <x:f>SUMIFS($F$37:$F$92,$D$37:$D$92,C174,$F$37:$F$92,"&gt;0")</x:f>
        <x:v>0</x:v>
      </x:c>
      <x:c r="F174" s="3" t="n">
        <x:f>SUMIFS($F$37:$F$92,$D$37:$D$92,C174,$F$37:$F$92,"&lt;0")</x:f>
        <x:v>0</x:v>
      </x:c>
      <x:c r="G174" s="3" t="n">
        <x:f>SUM(E174:F174)</x:f>
        <x:v>0</x:v>
      </x:c>
      <x:c r="H174" s="3" t="n">
        <x:f>D174+G174</x:f>
        <x:v>359618.86443548405</x:v>
      </x:c>
      <x:c r="I174" s="3" t="n">
        <x:f>'Assumptions'!$E$148</x:f>
        <x:v>125000</x:v>
      </x:c>
      <x:c r="J174" s="3" t="n">
        <x:f>H174-I174</x:f>
        <x:v>234618.86443548405</x:v>
      </x:c>
      <x:c r="K174" s="3"/>
      <x:c r="L174" s="3"/>
      <x:c r="M174" s="3"/>
      <x:c r="N174" s="3"/>
      <x:c r="O174" s="3"/>
      <x:c r="P174" s="3"/>
      <x:c r="Q174" s="3"/>
    </x:row>
    <x:row r="175" ht="21" customHeight="1">
      <x:c r="A175" s="2"/>
      <x:c r="B175" s="2"/>
      <x:c r="C175" s="46" t="n">
        <x:v>46329</x:v>
      </x:c>
      <x:c r="D175" s="3" t="n">
        <x:f>H174</x:f>
        <x:v>359618.86443548405</x:v>
      </x:c>
      <x:c r="E175" s="3" t="n">
        <x:f>SUMIFS($F$37:$F$92,$D$37:$D$92,C175,$F$37:$F$92,"&gt;0")</x:f>
        <x:v>0</x:v>
      </x:c>
      <x:c r="F175" s="3" t="n">
        <x:f>SUMIFS($F$37:$F$92,$D$37:$D$92,C175,$F$37:$F$92,"&lt;0")</x:f>
        <x:v>0</x:v>
      </x:c>
      <x:c r="G175" s="3" t="n">
        <x:f>SUM(E175:F175)</x:f>
        <x:v>0</x:v>
      </x:c>
      <x:c r="H175" s="3" t="n">
        <x:f>D175+G175</x:f>
        <x:v>359618.86443548405</x:v>
      </x:c>
      <x:c r="I175" s="3" t="n">
        <x:f>'Assumptions'!$E$148</x:f>
        <x:v>125000</x:v>
      </x:c>
      <x:c r="J175" s="3" t="n">
        <x:f>H175-I175</x:f>
        <x:v>234618.86443548405</x:v>
      </x:c>
      <x:c r="K175" s="3"/>
      <x:c r="L175" s="3"/>
      <x:c r="M175" s="3"/>
      <x:c r="N175" s="3"/>
      <x:c r="O175" s="3"/>
      <x:c r="P175" s="3"/>
      <x:c r="Q175" s="3"/>
    </x:row>
    <x:row r="176" ht="21" customHeight="1">
      <x:c r="A176" s="2"/>
      <x:c r="B176" s="2"/>
      <x:c r="C176" s="46" t="n">
        <x:v>46330</x:v>
      </x:c>
      <x:c r="D176" s="3" t="n">
        <x:f>H175</x:f>
        <x:v>359618.86443548405</x:v>
      </x:c>
      <x:c r="E176" s="3" t="n">
        <x:f>SUMIFS($F$37:$F$92,$D$37:$D$92,C176,$F$37:$F$92,"&gt;0")</x:f>
        <x:v>0</x:v>
      </x:c>
      <x:c r="F176" s="3" t="n">
        <x:f>SUMIFS($F$37:$F$92,$D$37:$D$92,C176,$F$37:$F$92,"&lt;0")</x:f>
        <x:v>0</x:v>
      </x:c>
      <x:c r="G176" s="3" t="n">
        <x:f>SUM(E176:F176)</x:f>
        <x:v>0</x:v>
      </x:c>
      <x:c r="H176" s="3" t="n">
        <x:f>D176+G176</x:f>
        <x:v>359618.86443548405</x:v>
      </x:c>
      <x:c r="I176" s="3" t="n">
        <x:f>'Assumptions'!$E$148</x:f>
        <x:v>125000</x:v>
      </x:c>
      <x:c r="J176" s="3" t="n">
        <x:f>H176-I176</x:f>
        <x:v>234618.86443548405</x:v>
      </x:c>
      <x:c r="K176" s="3"/>
      <x:c r="L176" s="3"/>
      <x:c r="M176" s="3"/>
      <x:c r="N176" s="3"/>
      <x:c r="O176" s="3"/>
      <x:c r="P176" s="3"/>
      <x:c r="Q176" s="3"/>
    </x:row>
    <x:row r="177" ht="21" customHeight="1">
      <x:c r="A177" s="2"/>
      <x:c r="B177" s="2"/>
      <x:c r="C177" s="46" t="n">
        <x:v>46331</x:v>
      </x:c>
      <x:c r="D177" s="3" t="n">
        <x:f>H176</x:f>
        <x:v>359618.86443548405</x:v>
      </x:c>
      <x:c r="E177" s="3" t="n">
        <x:f>SUMIFS($F$37:$F$92,$D$37:$D$92,C177,$F$37:$F$92,"&gt;0")</x:f>
        <x:v>0</x:v>
      </x:c>
      <x:c r="F177" s="3" t="n">
        <x:f>SUMIFS($F$37:$F$92,$D$37:$D$92,C177,$F$37:$F$92,"&lt;0")</x:f>
        <x:v>0</x:v>
      </x:c>
      <x:c r="G177" s="3" t="n">
        <x:f>SUM(E177:F177)</x:f>
        <x:v>0</x:v>
      </x:c>
      <x:c r="H177" s="3" t="n">
        <x:f>D177+G177</x:f>
        <x:v>359618.86443548405</x:v>
      </x:c>
      <x:c r="I177" s="3" t="n">
        <x:f>'Assumptions'!$E$148</x:f>
        <x:v>125000</x:v>
      </x:c>
      <x:c r="J177" s="3" t="n">
        <x:f>H177-I177</x:f>
        <x:v>234618.86443548405</x:v>
      </x:c>
      <x:c r="K177" s="3"/>
      <x:c r="L177" s="3"/>
      <x:c r="M177" s="3"/>
      <x:c r="N177" s="3"/>
      <x:c r="O177" s="3"/>
      <x:c r="P177" s="3"/>
      <x:c r="Q177" s="3"/>
    </x:row>
    <x:row r="178" ht="21" customHeight="1">
      <x:c r="A178" s="2"/>
      <x:c r="B178" s="2"/>
      <x:c r="C178" s="46" t="n">
        <x:v>46332</x:v>
      </x:c>
      <x:c r="D178" s="3" t="n">
        <x:f>H177</x:f>
        <x:v>359618.86443548405</x:v>
      </x:c>
      <x:c r="E178" s="3" t="n">
        <x:f>SUMIFS($F$37:$F$92,$D$37:$D$92,C178,$F$37:$F$92,"&gt;0")</x:f>
        <x:v>0</x:v>
      </x:c>
      <x:c r="F178" s="3" t="n">
        <x:f>SUMIFS($F$37:$F$92,$D$37:$D$92,C178,$F$37:$F$92,"&lt;0")</x:f>
        <x:v>0</x:v>
      </x:c>
      <x:c r="G178" s="3" t="n">
        <x:f>SUM(E178:F178)</x:f>
        <x:v>0</x:v>
      </x:c>
      <x:c r="H178" s="3" t="n">
        <x:f>D178+G178</x:f>
        <x:v>359618.86443548405</x:v>
      </x:c>
      <x:c r="I178" s="3" t="n">
        <x:f>'Assumptions'!$E$148</x:f>
        <x:v>125000</x:v>
      </x:c>
      <x:c r="J178" s="3" t="n">
        <x:f>H178-I178</x:f>
        <x:v>234618.86443548405</x:v>
      </x:c>
      <x:c r="K178" s="3"/>
      <x:c r="L178" s="3"/>
      <x:c r="M178" s="3"/>
      <x:c r="N178" s="3"/>
      <x:c r="O178" s="3"/>
      <x:c r="P178" s="3"/>
      <x:c r="Q178" s="3"/>
    </x:row>
    <x:row r="179" ht="21" customHeight="1">
      <x:c r="A179" s="2"/>
      <x:c r="B179" s="2"/>
      <x:c r="C179" s="46" t="n">
        <x:v>46333</x:v>
      </x:c>
      <x:c r="D179" s="3" t="n">
        <x:f>H178</x:f>
        <x:v>359618.86443548405</x:v>
      </x:c>
      <x:c r="E179" s="3" t="n">
        <x:f>SUMIFS($F$37:$F$92,$D$37:$D$92,C179,$F$37:$F$92,"&gt;0")</x:f>
        <x:v>0</x:v>
      </x:c>
      <x:c r="F179" s="3" t="n">
        <x:f>SUMIFS($F$37:$F$92,$D$37:$D$92,C179,$F$37:$F$92,"&lt;0")</x:f>
        <x:v>0</x:v>
      </x:c>
      <x:c r="G179" s="3" t="n">
        <x:f>SUM(E179:F179)</x:f>
        <x:v>0</x:v>
      </x:c>
      <x:c r="H179" s="3" t="n">
        <x:f>D179+G179</x:f>
        <x:v>359618.86443548405</x:v>
      </x:c>
      <x:c r="I179" s="3" t="n">
        <x:f>'Assumptions'!$E$148</x:f>
        <x:v>125000</x:v>
      </x:c>
      <x:c r="J179" s="3" t="n">
        <x:f>H179-I179</x:f>
        <x:v>234618.86443548405</x:v>
      </x:c>
      <x:c r="K179" s="3"/>
      <x:c r="L179" s="3"/>
      <x:c r="M179" s="3"/>
      <x:c r="N179" s="3"/>
      <x:c r="O179" s="3"/>
      <x:c r="P179" s="3"/>
      <x:c r="Q179" s="3"/>
    </x:row>
    <x:row r="180" ht="21" customHeight="1">
      <x:c r="A180" s="2"/>
      <x:c r="B180" s="2"/>
      <x:c r="C180" s="46" t="n">
        <x:v>46334</x:v>
      </x:c>
      <x:c r="D180" s="3" t="n">
        <x:f>H179</x:f>
        <x:v>359618.86443548405</x:v>
      </x:c>
      <x:c r="E180" s="3" t="n">
        <x:f>SUMIFS($F$37:$F$92,$D$37:$D$92,C180,$F$37:$F$92,"&gt;0")</x:f>
        <x:v>0</x:v>
      </x:c>
      <x:c r="F180" s="3" t="n">
        <x:f>SUMIFS($F$37:$F$92,$D$37:$D$92,C180,$F$37:$F$92,"&lt;0")</x:f>
        <x:v>-12000</x:v>
      </x:c>
      <x:c r="G180" s="3" t="n">
        <x:f>SUM(E180:F180)</x:f>
        <x:v>-12000</x:v>
      </x:c>
      <x:c r="H180" s="3" t="n">
        <x:f>D180+G180</x:f>
        <x:v>347618.86443548405</x:v>
      </x:c>
      <x:c r="I180" s="3" t="n">
        <x:f>'Assumptions'!$E$148</x:f>
        <x:v>125000</x:v>
      </x:c>
      <x:c r="J180" s="3" t="n">
        <x:f>H180-I180</x:f>
        <x:v>222618.86443548405</x:v>
      </x:c>
      <x:c r="K180" s="3"/>
      <x:c r="L180" s="3"/>
      <x:c r="M180" s="3"/>
      <x:c r="N180" s="3"/>
      <x:c r="O180" s="3"/>
      <x:c r="P180" s="3"/>
      <x:c r="Q180" s="3"/>
    </x:row>
    <x:row r="181" ht="21" customHeight="1">
      <x:c r="A181" s="2"/>
      <x:c r="B181" s="2"/>
      <x:c r="C181" s="46" t="n">
        <x:v>46335</x:v>
      </x:c>
      <x:c r="D181" s="3" t="n">
        <x:f>H180</x:f>
        <x:v>347618.86443548405</x:v>
      </x:c>
      <x:c r="E181" s="3" t="n">
        <x:f>SUMIFS($F$37:$F$92,$D$37:$D$92,C181,$F$37:$F$92,"&gt;0")</x:f>
        <x:v>0</x:v>
      </x:c>
      <x:c r="F181" s="3" t="n">
        <x:f>SUMIFS($F$37:$F$92,$D$37:$D$92,C181,$F$37:$F$92,"&lt;0")</x:f>
        <x:v>0</x:v>
      </x:c>
      <x:c r="G181" s="3" t="n">
        <x:f>SUM(E181:F181)</x:f>
        <x:v>0</x:v>
      </x:c>
      <x:c r="H181" s="3" t="n">
        <x:f>D181+G181</x:f>
        <x:v>347618.86443548405</x:v>
      </x:c>
      <x:c r="I181" s="3" t="n">
        <x:f>'Assumptions'!$E$148</x:f>
        <x:v>125000</x:v>
      </x:c>
      <x:c r="J181" s="3" t="n">
        <x:f>H181-I181</x:f>
        <x:v>222618.86443548405</x:v>
      </x:c>
      <x:c r="K181" s="3"/>
      <x:c r="L181" s="3"/>
      <x:c r="M181" s="3"/>
      <x:c r="N181" s="3"/>
      <x:c r="O181" s="3"/>
      <x:c r="P181" s="3"/>
      <x:c r="Q181" s="3"/>
    </x:row>
    <x:row r="182" ht="21" customHeight="1">
      <x:c r="A182" s="2"/>
      <x:c r="B182" s="2"/>
      <x:c r="C182" s="46" t="n">
        <x:v>46336</x:v>
      </x:c>
      <x:c r="D182" s="3" t="n">
        <x:f>H181</x:f>
        <x:v>347618.86443548405</x:v>
      </x:c>
      <x:c r="E182" s="3" t="n">
        <x:f>SUMIFS($F$37:$F$92,$D$37:$D$92,C182,$F$37:$F$92,"&gt;0")</x:f>
        <x:v>0</x:v>
      </x:c>
      <x:c r="F182" s="3" t="n">
        <x:f>SUMIFS($F$37:$F$92,$D$37:$D$92,C182,$F$37:$F$92,"&lt;0")</x:f>
        <x:v>-17000</x:v>
      </x:c>
      <x:c r="G182" s="3" t="n">
        <x:f>SUM(E182:F182)</x:f>
        <x:v>-17000</x:v>
      </x:c>
      <x:c r="H182" s="3" t="n">
        <x:f>D182+G182</x:f>
        <x:v>330618.86443548405</x:v>
      </x:c>
      <x:c r="I182" s="3" t="n">
        <x:f>'Assumptions'!$E$148</x:f>
        <x:v>125000</x:v>
      </x:c>
      <x:c r="J182" s="3" t="n">
        <x:f>H182-I182</x:f>
        <x:v>205618.86443548405</x:v>
      </x:c>
      <x:c r="K182" s="3"/>
      <x:c r="L182" s="3"/>
      <x:c r="M182" s="3"/>
      <x:c r="N182" s="3"/>
      <x:c r="O182" s="3"/>
      <x:c r="P182" s="3"/>
      <x:c r="Q182" s="3"/>
    </x:row>
    <x:row r="183" ht="21" customHeight="1">
      <x:c r="A183" s="2"/>
      <x:c r="B183" s="2"/>
      <x:c r="C183" s="46" t="n">
        <x:v>46337</x:v>
      </x:c>
      <x:c r="D183" s="3" t="n">
        <x:f>H182</x:f>
        <x:v>330618.86443548405</x:v>
      </x:c>
      <x:c r="E183" s="3" t="n">
        <x:f>SUMIFS($F$37:$F$92,$D$37:$D$92,C183,$F$37:$F$92,"&gt;0")</x:f>
        <x:v>0</x:v>
      </x:c>
      <x:c r="F183" s="3" t="n">
        <x:f>SUMIFS($F$37:$F$92,$D$37:$D$92,C183,$F$37:$F$92,"&lt;0")</x:f>
        <x:v>0</x:v>
      </x:c>
      <x:c r="G183" s="3" t="n">
        <x:f>SUM(E183:F183)</x:f>
        <x:v>0</x:v>
      </x:c>
      <x:c r="H183" s="3" t="n">
        <x:f>D183+G183</x:f>
        <x:v>330618.86443548405</x:v>
      </x:c>
      <x:c r="I183" s="3" t="n">
        <x:f>'Assumptions'!$E$148</x:f>
        <x:v>125000</x:v>
      </x:c>
      <x:c r="J183" s="3" t="n">
        <x:f>H183-I183</x:f>
        <x:v>205618.86443548405</x:v>
      </x:c>
      <x:c r="K183" s="3"/>
      <x:c r="L183" s="3"/>
      <x:c r="M183" s="3"/>
      <x:c r="N183" s="3"/>
      <x:c r="O183" s="3"/>
      <x:c r="P183" s="3"/>
      <x:c r="Q183" s="3"/>
    </x:row>
    <x:row r="184" ht="21" customHeight="1">
      <x:c r="A184" s="2"/>
      <x:c r="B184" s="2"/>
      <x:c r="C184" s="46" t="n">
        <x:v>46338</x:v>
      </x:c>
      <x:c r="D184" s="3" t="n">
        <x:f>H183</x:f>
        <x:v>330618.86443548405</x:v>
      </x:c>
      <x:c r="E184" s="3" t="n">
        <x:f>SUMIFS($F$37:$F$92,$D$37:$D$92,C184,$F$37:$F$92,"&gt;0")</x:f>
        <x:v>0</x:v>
      </x:c>
      <x:c r="F184" s="3" t="n">
        <x:f>SUMIFS($F$37:$F$92,$D$37:$D$92,C184,$F$37:$F$92,"&lt;0")</x:f>
        <x:v>-120803.22580645159</x:v>
      </x:c>
      <x:c r="G184" s="3" t="n">
        <x:f>SUM(E184:F184)</x:f>
        <x:v>-120803.22580645159</x:v>
      </x:c>
      <x:c r="H184" s="3" t="n">
        <x:f>D184+G184</x:f>
        <x:v>209815.63862903247</x:v>
      </x:c>
      <x:c r="I184" s="3" t="n">
        <x:f>'Assumptions'!$E$148</x:f>
        <x:v>125000</x:v>
      </x:c>
      <x:c r="J184" s="3" t="n">
        <x:f>H184-I184</x:f>
        <x:v>84815.63862903247</x:v>
      </x:c>
      <x:c r="K184" s="3"/>
      <x:c r="L184" s="3"/>
      <x:c r="M184" s="3"/>
      <x:c r="N184" s="3"/>
      <x:c r="O184" s="3"/>
      <x:c r="P184" s="3"/>
      <x:c r="Q184" s="3"/>
    </x:row>
    <x:row r="185" ht="21" customHeight="1">
      <x:c r="A185" s="2"/>
      <x:c r="B185" s="2"/>
      <x:c r="C185" s="46" t="n">
        <x:v>46339</x:v>
      </x:c>
      <x:c r="D185" s="3" t="n">
        <x:f>H184</x:f>
        <x:v>209815.63862903247</x:v>
      </x:c>
      <x:c r="E185" s="3" t="n">
        <x:f>SUMIFS($F$37:$F$92,$D$37:$D$92,C185,$F$37:$F$92,"&gt;0")</x:f>
        <x:v>0</x:v>
      </x:c>
      <x:c r="F185" s="3" t="n">
        <x:f>SUMIFS($F$37:$F$92,$D$37:$D$92,C185,$F$37:$F$92,"&lt;0")</x:f>
        <x:v>0</x:v>
      </x:c>
      <x:c r="G185" s="3" t="n">
        <x:f>SUM(E185:F185)</x:f>
        <x:v>0</x:v>
      </x:c>
      <x:c r="H185" s="3" t="n">
        <x:f>D185+G185</x:f>
        <x:v>209815.63862903247</x:v>
      </x:c>
      <x:c r="I185" s="3" t="n">
        <x:f>'Assumptions'!$E$148</x:f>
        <x:v>125000</x:v>
      </x:c>
      <x:c r="J185" s="3" t="n">
        <x:f>H185-I185</x:f>
        <x:v>84815.63862903247</x:v>
      </x:c>
      <x:c r="K185" s="3"/>
      <x:c r="L185" s="3"/>
      <x:c r="M185" s="3"/>
      <x:c r="N185" s="3"/>
      <x:c r="O185" s="3"/>
      <x:c r="P185" s="3"/>
      <x:c r="Q185" s="3"/>
    </x:row>
    <x:row r="186" ht="21" customHeight="1">
      <x:c r="A186" s="2"/>
      <x:c r="B186" s="2"/>
      <x:c r="C186" s="46" t="n">
        <x:v>46340</x:v>
      </x:c>
      <x:c r="D186" s="3" t="n">
        <x:f>H185</x:f>
        <x:v>209815.63862903247</x:v>
      </x:c>
      <x:c r="E186" s="3" t="n">
        <x:f>SUMIFS($F$37:$F$92,$D$37:$D$92,C186,$F$37:$F$92,"&gt;0")</x:f>
        <x:v>0</x:v>
      </x:c>
      <x:c r="F186" s="3" t="n">
        <x:f>SUMIFS($F$37:$F$92,$D$37:$D$92,C186,$F$37:$F$92,"&lt;0")</x:f>
        <x:v>0</x:v>
      </x:c>
      <x:c r="G186" s="3" t="n">
        <x:f>SUM(E186:F186)</x:f>
        <x:v>0</x:v>
      </x:c>
      <x:c r="H186" s="3" t="n">
        <x:f>D186+G186</x:f>
        <x:v>209815.63862903247</x:v>
      </x:c>
      <x:c r="I186" s="3" t="n">
        <x:f>'Assumptions'!$E$148</x:f>
        <x:v>125000</x:v>
      </x:c>
      <x:c r="J186" s="3" t="n">
        <x:f>H186-I186</x:f>
        <x:v>84815.63862903247</x:v>
      </x:c>
      <x:c r="K186" s="3"/>
      <x:c r="L186" s="3"/>
      <x:c r="M186" s="3"/>
      <x:c r="N186" s="3"/>
      <x:c r="O186" s="3"/>
      <x:c r="P186" s="3"/>
      <x:c r="Q186" s="3"/>
    </x:row>
    <x:row r="187" ht="21" customHeight="1">
      <x:c r="A187" s="2"/>
      <x:c r="B187" s="2"/>
      <x:c r="C187" s="46" t="n">
        <x:v>46341</x:v>
      </x:c>
      <x:c r="D187" s="3" t="n">
        <x:f>H186</x:f>
        <x:v>209815.63862903247</x:v>
      </x:c>
      <x:c r="E187" s="3" t="n">
        <x:f>SUMIFS($F$37:$F$92,$D$37:$D$92,C187,$F$37:$F$92,"&gt;0")</x:f>
        <x:v>175340.46633870964</x:v>
      </x:c>
      <x:c r="F187" s="3" t="n">
        <x:f>SUMIFS($F$37:$F$92,$D$37:$D$92,C187,$F$37:$F$92,"&lt;0")</x:f>
        <x:v>0</x:v>
      </x:c>
      <x:c r="G187" s="3" t="n">
        <x:f>SUM(E187:F187)</x:f>
        <x:v>175340.46633870964</x:v>
      </x:c>
      <x:c r="H187" s="3" t="n">
        <x:f>D187+G187</x:f>
        <x:v>385156.1049677421</x:v>
      </x:c>
      <x:c r="I187" s="3" t="n">
        <x:f>'Assumptions'!$E$148</x:f>
        <x:v>125000</x:v>
      </x:c>
      <x:c r="J187" s="3" t="n">
        <x:f>H187-I187</x:f>
        <x:v>260156.1049677421</x:v>
      </x:c>
      <x:c r="K187" s="3"/>
      <x:c r="L187" s="3"/>
      <x:c r="M187" s="3"/>
      <x:c r="N187" s="3"/>
      <x:c r="O187" s="3"/>
      <x:c r="P187" s="3"/>
      <x:c r="Q187" s="3"/>
    </x:row>
    <x:row r="188" ht="21" customHeight="1">
      <x:c r="A188" s="2"/>
      <x:c r="B188" s="2"/>
      <x:c r="C188" s="46" t="n">
        <x:v>46342</x:v>
      </x:c>
      <x:c r="D188" s="3" t="n">
        <x:f>H187</x:f>
        <x:v>385156.1049677421</x:v>
      </x:c>
      <x:c r="E188" s="3" t="n">
        <x:f>SUMIFS($F$37:$F$92,$D$37:$D$92,C188,$F$37:$F$92,"&gt;0")</x:f>
        <x:v>0</x:v>
      </x:c>
      <x:c r="F188" s="3" t="n">
        <x:f>SUMIFS($F$37:$F$92,$D$37:$D$92,C188,$F$37:$F$92,"&lt;0")</x:f>
        <x:v>0</x:v>
      </x:c>
      <x:c r="G188" s="3" t="n">
        <x:f>SUM(E188:F188)</x:f>
        <x:v>0</x:v>
      </x:c>
      <x:c r="H188" s="3" t="n">
        <x:f>D188+G188</x:f>
        <x:v>385156.1049677421</x:v>
      </x:c>
      <x:c r="I188" s="3" t="n">
        <x:f>'Assumptions'!$E$148</x:f>
        <x:v>125000</x:v>
      </x:c>
      <x:c r="J188" s="3" t="n">
        <x:f>H188-I188</x:f>
        <x:v>260156.1049677421</x:v>
      </x:c>
      <x:c r="K188" s="3"/>
      <x:c r="L188" s="3"/>
      <x:c r="M188" s="3"/>
      <x:c r="N188" s="3"/>
      <x:c r="O188" s="3"/>
      <x:c r="P188" s="3"/>
      <x:c r="Q188" s="3"/>
    </x:row>
    <x:row r="189" ht="21" customHeight="1">
      <x:c r="A189" s="2"/>
      <x:c r="B189" s="2"/>
      <x:c r="C189" s="46" t="n">
        <x:v>46343</x:v>
      </x:c>
      <x:c r="D189" s="3" t="n">
        <x:f>H188</x:f>
        <x:v>385156.1049677421</x:v>
      </x:c>
      <x:c r="E189" s="3" t="n">
        <x:f>SUMIFS($F$37:$F$92,$D$37:$D$92,C189,$F$37:$F$92,"&gt;0")</x:f>
        <x:v>0</x:v>
      </x:c>
      <x:c r="F189" s="3" t="n">
        <x:f>SUMIFS($F$37:$F$92,$D$37:$D$92,C189,$F$37:$F$92,"&lt;0")</x:f>
        <x:v>0</x:v>
      </x:c>
      <x:c r="G189" s="3" t="n">
        <x:f>SUM(E189:F189)</x:f>
        <x:v>0</x:v>
      </x:c>
      <x:c r="H189" s="3" t="n">
        <x:f>D189+G189</x:f>
        <x:v>385156.1049677421</x:v>
      </x:c>
      <x:c r="I189" s="3" t="n">
        <x:f>'Assumptions'!$E$148</x:f>
        <x:v>125000</x:v>
      </x:c>
      <x:c r="J189" s="3" t="n">
        <x:f>H189-I189</x:f>
        <x:v>260156.1049677421</x:v>
      </x:c>
      <x:c r="K189" s="3"/>
      <x:c r="L189" s="3"/>
      <x:c r="M189" s="3"/>
      <x:c r="N189" s="3"/>
      <x:c r="O189" s="3"/>
      <x:c r="P189" s="3"/>
      <x:c r="Q189" s="3"/>
    </x:row>
    <x:row r="190" ht="21" customHeight="1">
      <x:c r="A190" s="2"/>
      <x:c r="B190" s="2"/>
      <x:c r="C190" s="46" t="n">
        <x:v>46344</x:v>
      </x:c>
      <x:c r="D190" s="3" t="n">
        <x:f>H189</x:f>
        <x:v>385156.1049677421</x:v>
      </x:c>
      <x:c r="E190" s="3" t="n">
        <x:f>SUMIFS($F$37:$F$92,$D$37:$D$92,C190,$F$37:$F$92,"&gt;0")</x:f>
        <x:v>0</x:v>
      </x:c>
      <x:c r="F190" s="3" t="n">
        <x:f>SUMIFS($F$37:$F$92,$D$37:$D$92,C190,$F$37:$F$92,"&lt;0")</x:f>
        <x:v>0</x:v>
      </x:c>
      <x:c r="G190" s="3" t="n">
        <x:f>SUM(E190:F190)</x:f>
        <x:v>0</x:v>
      </x:c>
      <x:c r="H190" s="3" t="n">
        <x:f>D190+G190</x:f>
        <x:v>385156.1049677421</x:v>
      </x:c>
      <x:c r="I190" s="3" t="n">
        <x:f>'Assumptions'!$E$148</x:f>
        <x:v>125000</x:v>
      </x:c>
      <x:c r="J190" s="3" t="n">
        <x:f>H190-I190</x:f>
        <x:v>260156.1049677421</x:v>
      </x:c>
      <x:c r="K190" s="3"/>
      <x:c r="L190" s="3"/>
      <x:c r="M190" s="3"/>
      <x:c r="N190" s="3"/>
      <x:c r="O190" s="3"/>
      <x:c r="P190" s="3"/>
      <x:c r="Q190" s="3"/>
    </x:row>
    <x:row r="191" ht="21" customHeight="1">
      <x:c r="A191" s="2"/>
      <x:c r="B191" s="2"/>
      <x:c r="C191" s="46" t="n">
        <x:v>46345</x:v>
      </x:c>
      <x:c r="D191" s="3" t="n">
        <x:f>H190</x:f>
        <x:v>385156.1049677421</x:v>
      </x:c>
      <x:c r="E191" s="3" t="n">
        <x:f>SUMIFS($F$37:$F$92,$D$37:$D$92,C191,$F$37:$F$92,"&gt;0")</x:f>
        <x:v>0</x:v>
      </x:c>
      <x:c r="F191" s="3" t="n">
        <x:f>SUMIFS($F$37:$F$92,$D$37:$D$92,C191,$F$37:$F$92,"&lt;0")</x:f>
        <x:v>0</x:v>
      </x:c>
      <x:c r="G191" s="3" t="n">
        <x:f>SUM(E191:F191)</x:f>
        <x:v>0</x:v>
      </x:c>
      <x:c r="H191" s="3" t="n">
        <x:f>D191+G191</x:f>
        <x:v>385156.1049677421</x:v>
      </x:c>
      <x:c r="I191" s="3" t="n">
        <x:f>'Assumptions'!$E$148</x:f>
        <x:v>125000</x:v>
      </x:c>
      <x:c r="J191" s="3" t="n">
        <x:f>H191-I191</x:f>
        <x:v>260156.1049677421</x:v>
      </x:c>
      <x:c r="K191" s="3"/>
      <x:c r="L191" s="3"/>
      <x:c r="M191" s="3"/>
      <x:c r="N191" s="3"/>
      <x:c r="O191" s="3"/>
      <x:c r="P191" s="3"/>
      <x:c r="Q191" s="3"/>
    </x:row>
    <x:row r="192" ht="21" customHeight="1">
      <x:c r="A192" s="2"/>
      <x:c r="B192" s="2"/>
      <x:c r="C192" s="46" t="n">
        <x:v>46346</x:v>
      </x:c>
      <x:c r="D192" s="3" t="n">
        <x:f>H191</x:f>
        <x:v>385156.1049677421</x:v>
      </x:c>
      <x:c r="E192" s="3" t="n">
        <x:f>SUMIFS($F$37:$F$92,$D$37:$D$92,C192,$F$37:$F$92,"&gt;0")</x:f>
        <x:v>0</x:v>
      </x:c>
      <x:c r="F192" s="3" t="n">
        <x:f>SUMIFS($F$37:$F$92,$D$37:$D$92,C192,$F$37:$F$92,"&lt;0")</x:f>
        <x:v>0</x:v>
      </x:c>
      <x:c r="G192" s="3" t="n">
        <x:f>SUM(E192:F192)</x:f>
        <x:v>0</x:v>
      </x:c>
      <x:c r="H192" s="3" t="n">
        <x:f>D192+G192</x:f>
        <x:v>385156.1049677421</x:v>
      </x:c>
      <x:c r="I192" s="3" t="n">
        <x:f>'Assumptions'!$E$148</x:f>
        <x:v>125000</x:v>
      </x:c>
      <x:c r="J192" s="3" t="n">
        <x:f>H192-I192</x:f>
        <x:v>260156.1049677421</x:v>
      </x:c>
      <x:c r="K192" s="3"/>
      <x:c r="L192" s="3"/>
      <x:c r="M192" s="3"/>
      <x:c r="N192" s="3"/>
      <x:c r="O192" s="3"/>
      <x:c r="P192" s="3"/>
      <x:c r="Q192" s="3"/>
    </x:row>
    <x:row r="193" ht="21" customHeight="1">
      <x:c r="A193" s="2"/>
      <x:c r="B193" s="2"/>
      <x:c r="C193" s="46" t="n">
        <x:v>46347</x:v>
      </x:c>
      <x:c r="D193" s="3" t="n">
        <x:f>H192</x:f>
        <x:v>385156.1049677421</x:v>
      </x:c>
      <x:c r="E193" s="3" t="n">
        <x:f>SUMIFS($F$37:$F$92,$D$37:$D$92,C193,$F$37:$F$92,"&gt;0")</x:f>
        <x:v>0</x:v>
      </x:c>
      <x:c r="F193" s="3" t="n">
        <x:f>SUMIFS($F$37:$F$92,$D$37:$D$92,C193,$F$37:$F$92,"&lt;0")</x:f>
        <x:v>0</x:v>
      </x:c>
      <x:c r="G193" s="3" t="n">
        <x:f>SUM(E193:F193)</x:f>
        <x:v>0</x:v>
      </x:c>
      <x:c r="H193" s="3" t="n">
        <x:f>D193+G193</x:f>
        <x:v>385156.1049677421</x:v>
      </x:c>
      <x:c r="I193" s="3" t="n">
        <x:f>'Assumptions'!$E$148</x:f>
        <x:v>125000</x:v>
      </x:c>
      <x:c r="J193" s="3" t="n">
        <x:f>H193-I193</x:f>
        <x:v>260156.1049677421</x:v>
      </x:c>
      <x:c r="K193" s="3"/>
      <x:c r="L193" s="3"/>
      <x:c r="M193" s="3"/>
      <x:c r="N193" s="3"/>
      <x:c r="O193" s="3"/>
      <x:c r="P193" s="3"/>
      <x:c r="Q193" s="3"/>
    </x:row>
    <x:row r="194" ht="21" customHeight="1">
      <x:c r="A194" s="2"/>
      <x:c r="B194" s="2"/>
      <x:c r="C194" s="46" t="n">
        <x:v>46348</x:v>
      </x:c>
      <x:c r="D194" s="3" t="n">
        <x:f>H193</x:f>
        <x:v>385156.1049677421</x:v>
      </x:c>
      <x:c r="E194" s="3" t="n">
        <x:f>SUMIFS($F$37:$F$92,$D$37:$D$92,C194,$F$37:$F$92,"&gt;0")</x:f>
        <x:v>0</x:v>
      </x:c>
      <x:c r="F194" s="3" t="n">
        <x:f>SUMIFS($F$37:$F$92,$D$37:$D$92,C194,$F$37:$F$92,"&lt;0")</x:f>
        <x:v>0</x:v>
      </x:c>
      <x:c r="G194" s="3" t="n">
        <x:f>SUM(E194:F194)</x:f>
        <x:v>0</x:v>
      </x:c>
      <x:c r="H194" s="3" t="n">
        <x:f>D194+G194</x:f>
        <x:v>385156.1049677421</x:v>
      </x:c>
      <x:c r="I194" s="3" t="n">
        <x:f>'Assumptions'!$E$148</x:f>
        <x:v>125000</x:v>
      </x:c>
      <x:c r="J194" s="3" t="n">
        <x:f>H194-I194</x:f>
        <x:v>260156.1049677421</x:v>
      </x:c>
      <x:c r="K194" s="3"/>
      <x:c r="L194" s="3"/>
      <x:c r="M194" s="3"/>
      <x:c r="N194" s="3"/>
      <x:c r="O194" s="3"/>
      <x:c r="P194" s="3"/>
      <x:c r="Q194" s="3"/>
    </x:row>
    <x:row r="195" ht="21" customHeight="1">
      <x:c r="A195" s="2"/>
      <x:c r="B195" s="2"/>
      <x:c r="C195" s="46" t="n">
        <x:v>46349</x:v>
      </x:c>
      <x:c r="D195" s="3" t="n">
        <x:f>H194</x:f>
        <x:v>385156.1049677421</x:v>
      </x:c>
      <x:c r="E195" s="3" t="n">
        <x:f>SUMIFS($F$37:$F$92,$D$37:$D$92,C195,$F$37:$F$92,"&gt;0")</x:f>
        <x:v>0</x:v>
      </x:c>
      <x:c r="F195" s="3" t="n">
        <x:f>SUMIFS($F$37:$F$92,$D$37:$D$92,C195,$F$37:$F$92,"&lt;0")</x:f>
        <x:v>0</x:v>
      </x:c>
      <x:c r="G195" s="3" t="n">
        <x:f>SUM(E195:F195)</x:f>
        <x:v>0</x:v>
      </x:c>
      <x:c r="H195" s="3" t="n">
        <x:f>D195+G195</x:f>
        <x:v>385156.1049677421</x:v>
      </x:c>
      <x:c r="I195" s="3" t="n">
        <x:f>'Assumptions'!$E$148</x:f>
        <x:v>125000</x:v>
      </x:c>
      <x:c r="J195" s="3" t="n">
        <x:f>H195-I195</x:f>
        <x:v>260156.1049677421</x:v>
      </x:c>
      <x:c r="K195" s="3"/>
      <x:c r="L195" s="3"/>
      <x:c r="M195" s="3"/>
      <x:c r="N195" s="3"/>
      <x:c r="O195" s="3"/>
      <x:c r="P195" s="3"/>
      <x:c r="Q195" s="3"/>
    </x:row>
    <x:row r="196" ht="21" customHeight="1">
      <x:c r="A196" s="2"/>
      <x:c r="B196" s="2"/>
      <x:c r="C196" s="46" t="n">
        <x:v>46350</x:v>
      </x:c>
      <x:c r="D196" s="3" t="n">
        <x:f>H195</x:f>
        <x:v>385156.1049677421</x:v>
      </x:c>
      <x:c r="E196" s="3" t="n">
        <x:f>SUMIFS($F$37:$F$92,$D$37:$D$92,C196,$F$37:$F$92,"&gt;0")</x:f>
        <x:v>0</x:v>
      </x:c>
      <x:c r="F196" s="3" t="n">
        <x:f>SUMIFS($F$37:$F$92,$D$37:$D$92,C196,$F$37:$F$92,"&lt;0")</x:f>
        <x:v>0</x:v>
      </x:c>
      <x:c r="G196" s="3" t="n">
        <x:f>SUM(E196:F196)</x:f>
        <x:v>0</x:v>
      </x:c>
      <x:c r="H196" s="3" t="n">
        <x:f>D196+G196</x:f>
        <x:v>385156.1049677421</x:v>
      </x:c>
      <x:c r="I196" s="3" t="n">
        <x:f>'Assumptions'!$E$148</x:f>
        <x:v>125000</x:v>
      </x:c>
      <x:c r="J196" s="3" t="n">
        <x:f>H196-I196</x:f>
        <x:v>260156.1049677421</x:v>
      </x:c>
      <x:c r="K196" s="3"/>
      <x:c r="L196" s="3"/>
      <x:c r="M196" s="3"/>
      <x:c r="N196" s="3"/>
      <x:c r="O196" s="3"/>
      <x:c r="P196" s="3"/>
      <x:c r="Q196" s="3"/>
    </x:row>
    <x:row r="197" ht="21" customHeight="1">
      <x:c r="A197" s="2"/>
      <x:c r="B197" s="2"/>
      <x:c r="C197" s="46" t="n">
        <x:v>46351</x:v>
      </x:c>
      <x:c r="D197" s="3" t="n">
        <x:f>H196</x:f>
        <x:v>385156.1049677421</x:v>
      </x:c>
      <x:c r="E197" s="3" t="n">
        <x:f>SUMIFS($F$37:$F$92,$D$37:$D$92,C197,$F$37:$F$92,"&gt;0")</x:f>
        <x:v>0</x:v>
      </x:c>
      <x:c r="F197" s="3" t="n">
        <x:f>SUMIFS($F$37:$F$92,$D$37:$D$92,C197,$F$37:$F$92,"&lt;0")</x:f>
        <x:v>-130100</x:v>
      </x:c>
      <x:c r="G197" s="3" t="n">
        <x:f>SUM(E197:F197)</x:f>
        <x:v>-130100</x:v>
      </x:c>
      <x:c r="H197" s="3" t="n">
        <x:f>D197+G197</x:f>
        <x:v>255056.1049677421</x:v>
      </x:c>
      <x:c r="I197" s="3" t="n">
        <x:f>'Assumptions'!$E$148</x:f>
        <x:v>125000</x:v>
      </x:c>
      <x:c r="J197" s="3" t="n">
        <x:f>H197-I197</x:f>
        <x:v>130056.10496774211</x:v>
      </x:c>
      <x:c r="K197" s="3"/>
      <x:c r="L197" s="3"/>
      <x:c r="M197" s="3"/>
      <x:c r="N197" s="3"/>
      <x:c r="O197" s="3"/>
      <x:c r="P197" s="3"/>
      <x:c r="Q197" s="3"/>
    </x:row>
    <x:row r="198" ht="21" customHeight="1">
      <x:c r="A198" s="2"/>
      <x:c r="B198" s="2"/>
      <x:c r="C198" s="46" t="n">
        <x:v>46352</x:v>
      </x:c>
      <x:c r="D198" s="3" t="n">
        <x:f>H197</x:f>
        <x:v>255056.1049677421</x:v>
      </x:c>
      <x:c r="E198" s="3" t="n">
        <x:f>SUMIFS($F$37:$F$92,$D$37:$D$92,C198,$F$37:$F$92,"&gt;0")</x:f>
        <x:v>0</x:v>
      </x:c>
      <x:c r="F198" s="3" t="n">
        <x:f>SUMIFS($F$37:$F$92,$D$37:$D$92,C198,$F$37:$F$92,"&lt;0")</x:f>
        <x:v>-147648.38709677418</x:v>
      </x:c>
      <x:c r="G198" s="3" t="n">
        <x:f>SUM(E198:F198)</x:f>
        <x:v>-147648.38709677418</x:v>
      </x:c>
      <x:c r="H198" s="3" t="n">
        <x:f>D198+G198</x:f>
        <x:v>107407.71787096793</x:v>
      </x:c>
      <x:c r="I198" s="3" t="n">
        <x:f>'Assumptions'!$E$148</x:f>
        <x:v>125000</x:v>
      </x:c>
      <x:c r="J198" s="3" t="n">
        <x:f>H198-I198</x:f>
        <x:v>-17592.28212903207</x:v>
      </x:c>
      <x:c r="K198" s="3"/>
      <x:c r="L198" s="3"/>
      <x:c r="M198" s="3"/>
      <x:c r="N198" s="3"/>
      <x:c r="O198" s="3"/>
      <x:c r="P198" s="3"/>
      <x:c r="Q198" s="3"/>
    </x:row>
    <x:row r="199" ht="21" customHeight="1">
      <x:c r="A199" s="2"/>
      <x:c r="B199" s="2"/>
      <x:c r="C199" s="46" t="n">
        <x:v>46353</x:v>
      </x:c>
      <x:c r="D199" s="3" t="n">
        <x:f>H198</x:f>
        <x:v>107407.71787096793</x:v>
      </x:c>
      <x:c r="E199" s="3" t="n">
        <x:f>SUMIFS($F$37:$F$92,$D$37:$D$92,C199,$F$37:$F$92,"&gt;0")</x:f>
        <x:v>0</x:v>
      </x:c>
      <x:c r="F199" s="3" t="n">
        <x:f>SUMIFS($F$37:$F$92,$D$37:$D$92,C199,$F$37:$F$92,"&lt;0")</x:f>
        <x:v>0</x:v>
      </x:c>
      <x:c r="G199" s="3" t="n">
        <x:f>SUM(E199:F199)</x:f>
        <x:v>0</x:v>
      </x:c>
      <x:c r="H199" s="3" t="n">
        <x:f>D199+G199</x:f>
        <x:v>107407.71787096793</x:v>
      </x:c>
      <x:c r="I199" s="3" t="n">
        <x:f>'Assumptions'!$E$148</x:f>
        <x:v>125000</x:v>
      </x:c>
      <x:c r="J199" s="3" t="n">
        <x:f>H199-I199</x:f>
        <x:v>-17592.28212903207</x:v>
      </x:c>
      <x:c r="K199" s="3"/>
      <x:c r="L199" s="3"/>
      <x:c r="M199" s="3"/>
      <x:c r="N199" s="3"/>
      <x:c r="O199" s="3"/>
      <x:c r="P199" s="3"/>
      <x:c r="Q199" s="3"/>
    </x:row>
    <x:row r="200" ht="21" customHeight="1">
      <x:c r="A200" s="2"/>
      <x:c r="B200" s="2"/>
      <x:c r="C200" s="46" t="n">
        <x:v>46354</x:v>
      </x:c>
      <x:c r="D200" s="3" t="n">
        <x:f>H199</x:f>
        <x:v>107407.71787096793</x:v>
      </x:c>
      <x:c r="E200" s="3" t="n">
        <x:f>SUMIFS($F$37:$F$92,$D$37:$D$92,C200,$F$37:$F$92,"&gt;0")</x:f>
        <x:v>325632.2946290322</x:v>
      </x:c>
      <x:c r="F200" s="3" t="n">
        <x:f>SUMIFS($F$37:$F$92,$D$37:$D$92,C200,$F$37:$F$92,"&lt;0")</x:f>
        <x:v>-7439.583333333333</x:v>
      </x:c>
      <x:c r="G200" s="3" t="n">
        <x:f>SUM(E200:F200)</x:f>
        <x:v>318192.7112956989</x:v>
      </x:c>
      <x:c r="H200" s="3" t="n">
        <x:f>D200+G200</x:f>
        <x:v>425600.4291666668</x:v>
      </x:c>
      <x:c r="I200" s="3" t="n">
        <x:f>'Assumptions'!$E$148</x:f>
        <x:v>125000</x:v>
      </x:c>
      <x:c r="J200" s="3" t="n">
        <x:f>H200-I200</x:f>
        <x:v>300600.4291666668</x:v>
      </x:c>
      <x:c r="K200" s="3"/>
      <x:c r="L200" s="3"/>
      <x:c r="M200" s="3"/>
      <x:c r="N200" s="3"/>
      <x:c r="O200" s="3"/>
      <x:c r="P200" s="3"/>
      <x:c r="Q200" s="3"/>
    </x:row>
    <x:row r="201" ht="21" customHeight="1">
      <x:c r="A201" s="2"/>
      <x:c r="B201" s="2"/>
      <x:c r="C201" s="46" t="n">
        <x:v>46355</x:v>
      </x:c>
      <x:c r="D201" s="3" t="n">
        <x:f>H200</x:f>
        <x:v>425600.4291666668</x:v>
      </x:c>
      <x:c r="E201" s="3" t="n">
        <x:f>SUMIFS($F$37:$F$92,$D$37:$D$92,C201,$F$37:$F$92,"&gt;0")</x:f>
        <x:v>0</x:v>
      </x:c>
      <x:c r="F201" s="3" t="n">
        <x:f>SUMIFS($F$37:$F$92,$D$37:$D$92,C201,$F$37:$F$92,"&lt;0")</x:f>
        <x:v>0</x:v>
      </x:c>
      <x:c r="G201" s="3" t="n">
        <x:f>SUM(E201:F201)</x:f>
        <x:v>0</x:v>
      </x:c>
      <x:c r="H201" s="3" t="n">
        <x:f>D201+G201</x:f>
        <x:v>425600.4291666668</x:v>
      </x:c>
      <x:c r="I201" s="3" t="n">
        <x:f>'Assumptions'!$E$148</x:f>
        <x:v>125000</x:v>
      </x:c>
      <x:c r="J201" s="3" t="n">
        <x:f>H201-I201</x:f>
        <x:v>300600.4291666668</x:v>
      </x:c>
      <x:c r="K201" s="3"/>
      <x:c r="L201" s="3"/>
      <x:c r="M201" s="3"/>
      <x:c r="N201" s="3"/>
      <x:c r="O201" s="3"/>
      <x:c r="P201" s="3"/>
      <x:c r="Q201" s="3"/>
    </x:row>
    <x:row r="202" ht="21" customHeight="1">
      <x:c r="A202" s="2"/>
      <x:c r="B202" s="2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1" customHeight="1">
      <x:c r="A203" s="2"/>
      <x:c r="B203" s="2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1" customHeight="1">
      <x:c r="A204" s="2"/>
      <x:c r="B204" s="2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1" customHeight="1">
      <x:c r="A205" s="2"/>
      <x:c r="B205" s="2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1" customHeight="1">
      <x:c r="A206" s="2"/>
      <x:c r="B206" s="2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1" customHeight="1">
      <x:c r="A207" s="2"/>
      <x:c r="B207" s="2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1" customHeight="1">
      <x:c r="A208" s="2"/>
      <x:c r="B208" s="2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1" customHeight="1">
      <x:c r="A209" s="2"/>
      <x:c r="B209" s="2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1" customHeight="1">
      <x:c r="A210" s="2"/>
      <x:c r="B210" s="2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  <x:row r="211" ht="21" customHeight="1">
      <x:c r="A211" s="2"/>
      <x:c r="B211" s="2"/>
      <x:c r="C211" s="2"/>
      <x:c r="D211" s="2"/>
      <x:c r="E211" s="3"/>
      <x:c r="F211" s="3"/>
      <x:c r="G211" s="3"/>
      <x:c r="H211" s="3"/>
      <x:c r="I211" s="3"/>
      <x:c r="J211" s="3"/>
      <x:c r="K211" s="3"/>
      <x:c r="L211" s="3"/>
      <x:c r="M211" s="3"/>
      <x:c r="N211" s="3"/>
      <x:c r="O211" s="3"/>
      <x:c r="P211" s="3"/>
      <x:c r="Q211" s="3"/>
    </x:row>
    <x:row r="212" ht="21" customHeight="1">
      <x:c r="A212" s="2"/>
      <x:c r="B212" s="2"/>
      <x:c r="C212" s="2"/>
      <x:c r="D212" s="2"/>
      <x:c r="E212" s="3"/>
      <x:c r="F212" s="3"/>
      <x:c r="G212" s="3"/>
      <x:c r="H212" s="3"/>
      <x:c r="I212" s="3"/>
      <x:c r="J212" s="3"/>
      <x:c r="K212" s="3"/>
      <x:c r="L212" s="3"/>
      <x:c r="M212" s="3"/>
      <x:c r="N212" s="3"/>
      <x:c r="O212" s="3"/>
      <x:c r="P212" s="3"/>
      <x:c r="Q212" s="3"/>
    </x:row>
    <x:row r="213" ht="21" customHeight="1">
      <x:c r="A213" s="2"/>
      <x:c r="B213" s="2"/>
      <x:c r="C213" s="2"/>
      <x:c r="D213" s="2"/>
      <x:c r="E213" s="3"/>
      <x:c r="F213" s="3"/>
      <x:c r="G213" s="3"/>
      <x:c r="H213" s="3"/>
      <x:c r="I213" s="3"/>
      <x:c r="J213" s="3"/>
      <x:c r="K213" s="3"/>
      <x:c r="L213" s="3"/>
      <x:c r="M213" s="3"/>
      <x:c r="N213" s="3"/>
      <x:c r="O213" s="3"/>
      <x:c r="P213" s="3"/>
      <x:c r="Q213" s="3"/>
    </x:row>
    <x:row r="214" ht="21" customHeight="1">
      <x:c r="A214" s="2"/>
      <x:c r="B214" s="2"/>
      <x:c r="C214" s="2"/>
      <x:c r="D214" s="2"/>
      <x:c r="E214" s="3"/>
      <x:c r="F214" s="3"/>
      <x:c r="G214" s="3"/>
      <x:c r="H214" s="3"/>
      <x:c r="I214" s="3"/>
      <x:c r="J214" s="3"/>
      <x:c r="K214" s="3"/>
      <x:c r="L214" s="3"/>
      <x:c r="M214" s="3"/>
      <x:c r="N214" s="3"/>
      <x:c r="O214" s="3"/>
      <x:c r="P214" s="3"/>
      <x:c r="Q214" s="3"/>
    </x:row>
    <x:row r="215" ht="21" customHeight="1">
      <x:c r="A215" s="2"/>
      <x:c r="B215" s="2"/>
      <x:c r="C215" s="2"/>
      <x:c r="D215" s="2"/>
      <x:c r="E215" s="3"/>
      <x:c r="F215" s="3"/>
      <x:c r="G215" s="3"/>
      <x:c r="H215" s="3"/>
      <x:c r="I215" s="3"/>
      <x:c r="J215" s="3"/>
      <x:c r="K215" s="3"/>
      <x:c r="L215" s="3"/>
      <x:c r="M215" s="3"/>
      <x:c r="N215" s="3"/>
      <x:c r="O215" s="3"/>
      <x:c r="P215" s="3"/>
      <x:c r="Q215" s="3"/>
    </x:row>
    <x:row r="216" ht="21" customHeight="1">
      <x:c r="A216" s="2"/>
      <x:c r="B216" s="2"/>
      <x:c r="C216" s="2"/>
      <x:c r="D216" s="2"/>
      <x:c r="E216" s="3"/>
      <x:c r="F216" s="3"/>
      <x:c r="G216" s="3"/>
      <x:c r="H216" s="3"/>
      <x:c r="I216" s="3"/>
      <x:c r="J216" s="3"/>
      <x:c r="K216" s="3"/>
      <x:c r="L216" s="3"/>
      <x:c r="M216" s="3"/>
      <x:c r="N216" s="3"/>
      <x:c r="O216" s="3"/>
      <x:c r="P216" s="3"/>
      <x:c r="Q216" s="3"/>
    </x:row>
    <x:row r="217" ht="21" customHeight="1">
      <x:c r="A217" s="2"/>
      <x:c r="B217" s="2"/>
      <x:c r="C217" s="2"/>
      <x:c r="D217" s="2"/>
      <x:c r="E217" s="3"/>
      <x:c r="F217" s="3"/>
      <x:c r="G217" s="3"/>
      <x:c r="H217" s="3"/>
      <x:c r="I217" s="3"/>
      <x:c r="J217" s="3"/>
      <x:c r="K217" s="3"/>
      <x:c r="L217" s="3"/>
      <x:c r="M217" s="3"/>
      <x:c r="N217" s="3"/>
      <x:c r="O217" s="3"/>
      <x:c r="P217" s="3"/>
      <x:c r="Q217" s="3"/>
    </x:row>
    <x:row r="218" ht="21" customHeight="1">
      <x:c r="A218" s="2"/>
      <x:c r="B218" s="2"/>
      <x:c r="C218" s="2"/>
      <x:c r="D218" s="2"/>
      <x:c r="E218" s="3"/>
      <x:c r="F218" s="3"/>
      <x:c r="G218" s="3"/>
      <x:c r="H218" s="3"/>
      <x:c r="I218" s="3"/>
      <x:c r="J218" s="3"/>
      <x:c r="K218" s="3"/>
      <x:c r="L218" s="3"/>
      <x:c r="M218" s="3"/>
      <x:c r="N218" s="3"/>
      <x:c r="O218" s="3"/>
      <x:c r="P218" s="3"/>
      <x:c r="Q218" s="3"/>
    </x:row>
    <x:row r="219" ht="21" customHeight="1">
      <x:c r="A219" s="2"/>
      <x:c r="B219" s="2"/>
      <x:c r="C219" s="2"/>
      <x:c r="D219" s="2"/>
      <x:c r="E219" s="3"/>
      <x:c r="F219" s="3"/>
      <x:c r="G219" s="3"/>
      <x:c r="H219" s="3"/>
      <x:c r="I219" s="3"/>
      <x:c r="J219" s="3"/>
      <x:c r="K219" s="3"/>
      <x:c r="L219" s="3"/>
      <x:c r="M219" s="3"/>
      <x:c r="N219" s="3"/>
      <x:c r="O219" s="3"/>
      <x:c r="P219" s="3"/>
      <x:c r="Q219" s="3"/>
    </x:row>
    <x:row r="220" ht="21" customHeight="1">
      <x:c r="A220" s="2"/>
      <x:c r="B220" s="2"/>
      <x:c r="C220" s="2"/>
      <x:c r="D220" s="2"/>
      <x:c r="E220" s="3"/>
      <x:c r="F220" s="3"/>
      <x:c r="G220" s="3"/>
      <x:c r="H220" s="3"/>
      <x:c r="I220" s="3"/>
      <x:c r="J220" s="3"/>
      <x:c r="K220" s="3"/>
      <x:c r="L220" s="3"/>
      <x:c r="M220" s="3"/>
      <x:c r="N220" s="3"/>
      <x:c r="O220" s="3"/>
      <x:c r="P220" s="3"/>
      <x:c r="Q220" s="3"/>
    </x:row>
    <x:row r="221" ht="21" customHeight="1">
      <x:c r="A221" s="2"/>
      <x:c r="B221" s="2"/>
      <x:c r="C221" s="2"/>
      <x:c r="D221" s="2"/>
      <x:c r="E221" s="3"/>
      <x:c r="F221" s="3"/>
      <x:c r="G221" s="3"/>
      <x:c r="H221" s="3"/>
      <x:c r="I221" s="3"/>
      <x:c r="J221" s="3"/>
      <x:c r="K221" s="3"/>
      <x:c r="L221" s="3"/>
      <x:c r="M221" s="3"/>
      <x:c r="N221" s="3"/>
      <x:c r="O221" s="3"/>
      <x:c r="P221" s="3"/>
      <x:c r="Q221" s="3"/>
    </x:row>
    <x:row r="222" ht="21" customHeight="1">
      <x:c r="A222" s="2"/>
      <x:c r="B222" s="2"/>
      <x:c r="C222" s="2"/>
      <x:c r="D222" s="2"/>
      <x:c r="E222" s="3"/>
      <x:c r="F222" s="3"/>
      <x:c r="G222" s="3"/>
      <x:c r="H222" s="3"/>
      <x:c r="I222" s="3"/>
      <x:c r="J222" s="3"/>
      <x:c r="K222" s="3"/>
      <x:c r="L222" s="3"/>
      <x:c r="M222" s="3"/>
      <x:c r="N222" s="3"/>
      <x:c r="O222" s="3"/>
      <x:c r="P222" s="3"/>
      <x:c r="Q222" s="3"/>
    </x:row>
    <x:row r="223" ht="21" customHeight="1">
      <x:c r="A223" s="2"/>
      <x:c r="B223" s="2"/>
      <x:c r="C223" s="2"/>
      <x:c r="D223" s="2"/>
      <x:c r="E223" s="3"/>
      <x:c r="F223" s="3"/>
      <x:c r="G223" s="3"/>
      <x:c r="H223" s="3"/>
      <x:c r="I223" s="3"/>
      <x:c r="J223" s="3"/>
      <x:c r="K223" s="3"/>
      <x:c r="L223" s="3"/>
      <x:c r="M223" s="3"/>
      <x:c r="N223" s="3"/>
      <x:c r="O223" s="3"/>
      <x:c r="P223" s="3"/>
      <x:c r="Q223" s="3"/>
    </x:row>
    <x:row r="224" ht="21" customHeight="1">
      <x:c r="A224" s="2"/>
      <x:c r="B224" s="2"/>
      <x:c r="C224" s="2"/>
      <x:c r="D224" s="2"/>
      <x:c r="E224" s="3"/>
      <x:c r="F224" s="3"/>
      <x:c r="G224" s="3"/>
      <x:c r="H224" s="3"/>
      <x:c r="I224" s="3"/>
      <x:c r="J224" s="3"/>
      <x:c r="K224" s="3"/>
      <x:c r="L224" s="3"/>
      <x:c r="M224" s="3"/>
      <x:c r="N224" s="3"/>
      <x:c r="O224" s="3"/>
      <x:c r="P224" s="3"/>
      <x:c r="Q224" s="3"/>
    </x:row>
    <x:row r="225" ht="21" customHeight="1">
      <x:c r="A225" s="2"/>
      <x:c r="B225" s="2"/>
      <x:c r="C225" s="2"/>
      <x:c r="D225" s="2"/>
      <x:c r="E225" s="3"/>
      <x:c r="F225" s="3"/>
      <x:c r="G225" s="3"/>
      <x:c r="H225" s="3"/>
      <x:c r="I225" s="3"/>
      <x:c r="J225" s="3"/>
      <x:c r="K225" s="3"/>
      <x:c r="L225" s="3"/>
      <x:c r="M225" s="3"/>
      <x:c r="N225" s="3"/>
      <x:c r="O225" s="3"/>
      <x:c r="P225" s="3"/>
      <x:c r="Q225" s="3"/>
    </x:row>
  </x:sheetData>
  <x:conditionalFormatting sqref="J112:J201">
    <x:cfRule type="cellIs" dxfId="0" priority="1" operator="lessThan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Projects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5" customHeight="1">
      <x:c r="A8" s="2"/>
      <x:c r="B8" s="2"/>
      <x:c r="C8" s="24" t="str">
        <x:v>CW-01 Residential refurbishment</x:v>
      </x:c>
      <x:c r="D8" s="24"/>
      <x:c r="E8" s="25"/>
      <x:c r="F8" s="25"/>
      <x:c r="G8" s="25"/>
      <x:c r="H8" s="25"/>
      <x:c r="I8" s="25"/>
      <x:c r="J8" s="25"/>
      <x:c r="K8" s="25"/>
      <x:c r="L8" s="25"/>
      <x:c r="M8" s="25"/>
      <x:c r="N8" s="25"/>
      <x:c r="O8" s="25"/>
      <x:c r="P8" s="25"/>
      <x:c r="Q8" s="3"/>
    </x:row>
    <x:row r="9" ht="21" customHeight="1">
      <x:c r="A9" s="2"/>
      <x:c r="B9" s="2"/>
      <x:c r="C9" s="2" t="str">
        <x:v>Cost incurred</x:v>
      </x:c>
      <x:c r="D9" s="2"/>
      <x:c r="E9" s="66" t="n">
        <x:f>'Assumptions'!E35</x:f>
        <x:v>25000</x:v>
      </x:c>
      <x:c r="F9" s="66" t="n">
        <x:f>'Assumptions'!F35</x:f>
        <x:v>25000</x:v>
      </x:c>
      <x:c r="G9" s="66" t="n">
        <x:f>'Assumptions'!G35</x:f>
        <x:v>25000</x:v>
      </x:c>
      <x:c r="H9" s="66" t="n">
        <x:f>'Assumptions'!H35</x:f>
        <x:v>25000</x:v>
      </x:c>
      <x:c r="I9" s="66" t="n">
        <x:f>'Assumptions'!I35</x:f>
        <x:v>25000</x:v>
      </x:c>
      <x:c r="J9" s="66" t="n">
        <x:f>'Assumptions'!J35</x:f>
        <x:v>25000</x:v>
      </x:c>
      <x:c r="K9" s="66" t="n">
        <x:f>'Assumptions'!K35</x:f>
        <x:v>25000</x:v>
      </x:c>
      <x:c r="L9" s="66" t="n">
        <x:f>'Assumptions'!L35</x:f>
        <x:v>25000</x:v>
      </x:c>
      <x:c r="M9" s="66" t="n">
        <x:f>'Assumptions'!M35</x:f>
        <x:v>25000</x:v>
      </x:c>
      <x:c r="N9" s="66" t="n">
        <x:f>'Assumptions'!N35</x:f>
        <x:v>25000</x:v>
      </x:c>
      <x:c r="O9" s="66" t="n">
        <x:f>'Assumptions'!O35</x:f>
        <x:v>25000</x:v>
      </x:c>
      <x:c r="P9" s="66" t="n">
        <x:f>'Assumptions'!P35</x:f>
        <x:v>25000</x:v>
      </x:c>
      <x:c r="Q9" s="3"/>
    </x:row>
    <x:row r="10" ht="21" customHeight="1">
      <x:c r="A10" s="2"/>
      <x:c r="B10" s="2"/>
      <x:c r="C10" s="2" t="str">
        <x:v>Estimated total cost</x:v>
      </x:c>
      <x:c r="D10" s="2"/>
      <x:c r="E10" s="66" t="n">
        <x:f>'Assumptions'!E38</x:f>
        <x:v>300000</x:v>
      </x:c>
      <x:c r="F10" s="66" t="n">
        <x:f>'Assumptions'!F38</x:f>
        <x:v>300000</x:v>
      </x:c>
      <x:c r="G10" s="66" t="n">
        <x:f>'Assumptions'!G38</x:f>
        <x:v>300000</x:v>
      </x:c>
      <x:c r="H10" s="66" t="n">
        <x:f>'Assumptions'!H38</x:f>
        <x:v>300000</x:v>
      </x:c>
      <x:c r="I10" s="66" t="n">
        <x:f>'Assumptions'!I38</x:f>
        <x:v>300000</x:v>
      </x:c>
      <x:c r="J10" s="66" t="n">
        <x:f>'Assumptions'!J38</x:f>
        <x:v>300000</x:v>
      </x:c>
      <x:c r="K10" s="66" t="n">
        <x:f>'Assumptions'!K38</x:f>
        <x:v>300000</x:v>
      </x:c>
      <x:c r="L10" s="66" t="n">
        <x:f>'Assumptions'!L38</x:f>
        <x:v>300000</x:v>
      </x:c>
      <x:c r="M10" s="66" t="n">
        <x:f>'Assumptions'!M38</x:f>
        <x:v>300000</x:v>
      </x:c>
      <x:c r="N10" s="66" t="n">
        <x:f>'Assumptions'!N38</x:f>
        <x:v>300000</x:v>
      </x:c>
      <x:c r="O10" s="66" t="n">
        <x:f>'Assumptions'!O38</x:f>
        <x:v>300000</x:v>
      </x:c>
      <x:c r="P10" s="66" t="n">
        <x:f>'Assumptions'!P38</x:f>
        <x:v>300000</x:v>
      </x:c>
      <x:c r="Q10" s="3"/>
    </x:row>
    <x:row r="11" ht="21" customHeight="1">
      <x:c r="A11" s="2"/>
      <x:c r="B11" s="2"/>
      <x:c r="C11" s="2" t="str">
        <x:v>Approved variations to date</x:v>
      </x:c>
      <x:c r="D11" s="2"/>
      <x:c r="E11" s="66" t="n">
        <x:f>'Assumptions'!E41</x:f>
        <x:v>0</x:v>
      </x:c>
      <x:c r="F11" s="66" t="n">
        <x:f>'Assumptions'!F41</x:f>
        <x:v>0</x:v>
      </x:c>
      <x:c r="G11" s="66" t="n">
        <x:f>'Assumptions'!G41</x:f>
        <x:v>0</x:v>
      </x:c>
      <x:c r="H11" s="66" t="n">
        <x:f>'Assumptions'!H41</x:f>
        <x:v>0</x:v>
      </x:c>
      <x:c r="I11" s="66" t="n">
        <x:f>'Assumptions'!I41</x:f>
        <x:v>0</x:v>
      </x:c>
      <x:c r="J11" s="66" t="n">
        <x:f>'Assumptions'!J41</x:f>
        <x:v>5600</x:v>
      </x:c>
      <x:c r="K11" s="66" t="n">
        <x:f>'Assumptions'!K41</x:f>
        <x:v>5600</x:v>
      </x:c>
      <x:c r="L11" s="66" t="n">
        <x:f>'Assumptions'!L41</x:f>
        <x:v>5600</x:v>
      </x:c>
      <x:c r="M11" s="66" t="n">
        <x:f>'Assumptions'!M41</x:f>
        <x:v>14000</x:v>
      </x:c>
      <x:c r="N11" s="66" t="n">
        <x:f>'Assumptions'!N41</x:f>
        <x:v>14000</x:v>
      </x:c>
      <x:c r="O11" s="66" t="n">
        <x:f>'Assumptions'!O41</x:f>
        <x:v>14000</x:v>
      </x:c>
      <x:c r="P11" s="66" t="n">
        <x:f>'Assumptions'!P41</x:f>
        <x:v>14000</x:v>
      </x:c>
      <x:c r="Q11" s="3"/>
    </x:row>
    <x:row r="12" ht="21" customHeight="1">
      <x:c r="A12" s="2"/>
      <x:c r="B12" s="2"/>
      <x:c r="C12" s="2" t="str">
        <x:v>Approved contract value</x:v>
      </x:c>
      <x:c r="D12" s="2"/>
      <x:c r="E12" s="66" t="n">
        <x:f>'Project register'!$E$8+E11</x:f>
        <x:v>420000</x:v>
      </x:c>
      <x:c r="F12" s="66" t="n">
        <x:f>'Project register'!$E$8+F11</x:f>
        <x:v>420000</x:v>
      </x:c>
      <x:c r="G12" s="66" t="n">
        <x:f>'Project register'!$E$8+G11</x:f>
        <x:v>420000</x:v>
      </x:c>
      <x:c r="H12" s="66" t="n">
        <x:f>'Project register'!$E$8+H11</x:f>
        <x:v>420000</x:v>
      </x:c>
      <x:c r="I12" s="66" t="n">
        <x:f>'Project register'!$E$8+I11</x:f>
        <x:v>420000</x:v>
      </x:c>
      <x:c r="J12" s="66" t="n">
        <x:f>'Project register'!$E$8+J11</x:f>
        <x:v>425600</x:v>
      </x:c>
      <x:c r="K12" s="66" t="n">
        <x:f>'Project register'!$E$8+K11</x:f>
        <x:v>425600</x:v>
      </x:c>
      <x:c r="L12" s="66" t="n">
        <x:f>'Project register'!$E$8+L11</x:f>
        <x:v>425600</x:v>
      </x:c>
      <x:c r="M12" s="66" t="n">
        <x:f>'Project register'!$E$8+M11</x:f>
        <x:v>434000</x:v>
      </x:c>
      <x:c r="N12" s="66" t="n">
        <x:f>'Project register'!$E$8+N11</x:f>
        <x:v>434000</x:v>
      </x:c>
      <x:c r="O12" s="66" t="n">
        <x:f>'Project register'!$E$8+O11</x:f>
        <x:v>434000</x:v>
      </x:c>
      <x:c r="P12" s="66" t="n">
        <x:f>'Project register'!$E$8+P11</x:f>
        <x:v>434000</x:v>
      </x:c>
      <x:c r="Q12" s="3"/>
    </x:row>
    <x:row r="13" ht="21" customHeight="1">
      <x:c r="A13" s="2"/>
      <x:c r="B13" s="2"/>
      <x:c r="C13" s="2" t="str">
        <x:v>Cumulative cost incurred</x:v>
      </x:c>
      <x:c r="D13" s="2"/>
      <x:c r="E13" s="3" t="n">
        <x:f>0+E9</x:f>
        <x:v>25000</x:v>
      </x:c>
      <x:c r="F13" s="3" t="n">
        <x:f>E13+F9</x:f>
        <x:v>50000</x:v>
      </x:c>
      <x:c r="G13" s="3" t="n">
        <x:f>F13+G9</x:f>
        <x:v>75000</x:v>
      </x:c>
      <x:c r="H13" s="3" t="n">
        <x:f>G13+H9</x:f>
        <x:v>100000</x:v>
      </x:c>
      <x:c r="I13" s="3" t="n">
        <x:f>H13+I9</x:f>
        <x:v>125000</x:v>
      </x:c>
      <x:c r="J13" s="3" t="n">
        <x:f>I13+J9</x:f>
        <x:v>150000</x:v>
      </x:c>
      <x:c r="K13" s="3" t="n">
        <x:f>J13+K9</x:f>
        <x:v>175000</x:v>
      </x:c>
      <x:c r="L13" s="3" t="n">
        <x:f>K13+L9</x:f>
        <x:v>200000</x:v>
      </x:c>
      <x:c r="M13" s="3" t="n">
        <x:f>L13+M9</x:f>
        <x:v>225000</x:v>
      </x:c>
      <x:c r="N13" s="3" t="n">
        <x:f>M13+N9</x:f>
        <x:v>250000</x:v>
      </x:c>
      <x:c r="O13" s="3" t="n">
        <x:f>N13+O9</x:f>
        <x:v>275000</x:v>
      </x:c>
      <x:c r="P13" s="3" t="n">
        <x:f>O13+P9</x:f>
        <x:v>300000</x:v>
      </x:c>
      <x:c r="Q13" s="3"/>
    </x:row>
    <x:row r="14" ht="21" customHeight="1">
      <x:c r="A14" s="2"/>
      <x:c r="B14" s="2"/>
      <x:c r="C14" s="2" t="str">
        <x:v>Cost-to-cost progress</x:v>
      </x:c>
      <x:c r="D14" s="2"/>
      <x:c r="E14" s="39" t="n">
        <x:f>E13/E10</x:f>
        <x:v>0.08333333333333333</x:v>
      </x:c>
      <x:c r="F14" s="39" t="n">
        <x:f>F13/F10</x:f>
        <x:v>0.16666666666666666</x:v>
      </x:c>
      <x:c r="G14" s="39" t="n">
        <x:f>G13/G10</x:f>
        <x:v>0.25</x:v>
      </x:c>
      <x:c r="H14" s="39" t="n">
        <x:f>H13/H10</x:f>
        <x:v>0.3333333333333333</x:v>
      </x:c>
      <x:c r="I14" s="39" t="n">
        <x:f>I13/I10</x:f>
        <x:v>0.4166666666666667</x:v>
      </x:c>
      <x:c r="J14" s="39" t="n">
        <x:f>J13/J10</x:f>
        <x:v>0.5</x:v>
      </x:c>
      <x:c r="K14" s="39" t="n">
        <x:f>K13/K10</x:f>
        <x:v>0.5833333333333334</x:v>
      </x:c>
      <x:c r="L14" s="39" t="n">
        <x:f>L13/L10</x:f>
        <x:v>0.6666666666666666</x:v>
      </x:c>
      <x:c r="M14" s="39" t="n">
        <x:f>M13/M10</x:f>
        <x:v>0.75</x:v>
      </x:c>
      <x:c r="N14" s="39" t="n">
        <x:f>N13/N10</x:f>
        <x:v>0.8333333333333334</x:v>
      </x:c>
      <x:c r="O14" s="39" t="n">
        <x:f>O13/O10</x:f>
        <x:v>0.9166666666666666</x:v>
      </x:c>
      <x:c r="P14" s="39" t="n">
        <x:f>P13/P10</x:f>
        <x:v>1</x:v>
      </x:c>
      <x:c r="Q14" s="3"/>
    </x:row>
    <x:row r="15" ht="21" customHeight="1">
      <x:c r="A15" s="2"/>
      <x:c r="B15" s="2"/>
      <x:c r="C15" s="2" t="str">
        <x:v>Cumulative earned revenue</x:v>
      </x:c>
      <x:c r="D15" s="2"/>
      <x:c r="E15" s="3" t="n">
        <x:f>E12*MIN(1,E14)</x:f>
        <x:v>35000</x:v>
      </x:c>
      <x:c r="F15" s="3" t="n">
        <x:f>F12*MIN(1,F14)</x:f>
        <x:v>70000</x:v>
      </x:c>
      <x:c r="G15" s="3" t="n">
        <x:f>G12*MIN(1,G14)</x:f>
        <x:v>105000</x:v>
      </x:c>
      <x:c r="H15" s="3" t="n">
        <x:f>H12*MIN(1,H14)</x:f>
        <x:v>140000</x:v>
      </x:c>
      <x:c r="I15" s="3" t="n">
        <x:f>I12*MIN(1,I14)</x:f>
        <x:v>175000</x:v>
      </x:c>
      <x:c r="J15" s="3" t="n">
        <x:f>J12*MIN(1,J14)</x:f>
        <x:v>212800</x:v>
      </x:c>
      <x:c r="K15" s="3" t="n">
        <x:f>K12*MIN(1,K14)</x:f>
        <x:v>248266.6666666667</x:v>
      </x:c>
      <x:c r="L15" s="3" t="n">
        <x:f>L12*MIN(1,L14)</x:f>
        <x:v>283733.3333333333</x:v>
      </x:c>
      <x:c r="M15" s="3" t="n">
        <x:f>M12*MIN(1,M14)</x:f>
        <x:v>325500</x:v>
      </x:c>
      <x:c r="N15" s="3" t="n">
        <x:f>N12*MIN(1,N14)</x:f>
        <x:v>361666.6666666667</x:v>
      </x:c>
      <x:c r="O15" s="3" t="n">
        <x:f>O12*MIN(1,O14)</x:f>
        <x:v>397833.3333333333</x:v>
      </x:c>
      <x:c r="P15" s="3" t="n">
        <x:f>P12*MIN(1,P14)</x:f>
        <x:v>434000</x:v>
      </x:c>
      <x:c r="Q15" s="3"/>
    </x:row>
    <x:row r="16" ht="21" customHeight="1">
      <x:c r="A16" s="2"/>
      <x:c r="B16" s="2"/>
      <x:c r="C16" s="32" t="str">
        <x:v>Revenue recognised</x:v>
      </x:c>
      <x:c r="D16" s="32"/>
      <x:c r="E16" s="34" t="n">
        <x:f>E15-0</x:f>
        <x:v>35000</x:v>
      </x:c>
      <x:c r="F16" s="34" t="n">
        <x:f>F15-E15</x:f>
        <x:v>35000</x:v>
      </x:c>
      <x:c r="G16" s="34" t="n">
        <x:f>G15-F15</x:f>
        <x:v>35000</x:v>
      </x:c>
      <x:c r="H16" s="34" t="n">
        <x:f>H15-G15</x:f>
        <x:v>35000</x:v>
      </x:c>
      <x:c r="I16" s="34" t="n">
        <x:f>I15-H15</x:f>
        <x:v>35000</x:v>
      </x:c>
      <x:c r="J16" s="34" t="n">
        <x:f>J15-I15</x:f>
        <x:v>37800</x:v>
      </x:c>
      <x:c r="K16" s="34" t="n">
        <x:f>K15-J15</x:f>
        <x:v>35466.666666666686</x:v>
      </x:c>
      <x:c r="L16" s="34" t="n">
        <x:f>L15-K15</x:f>
        <x:v>35466.66666666663</x:v>
      </x:c>
      <x:c r="M16" s="34" t="n">
        <x:f>M15-L15</x:f>
        <x:v>41766.666666666686</x:v>
      </x:c>
      <x:c r="N16" s="34" t="n">
        <x:f>N15-M15</x:f>
        <x:v>36166.666666666686</x:v>
      </x:c>
      <x:c r="O16" s="34" t="n">
        <x:f>O15-N15</x:f>
        <x:v>36166.66666666663</x:v>
      </x:c>
      <x:c r="P16" s="34" t="n">
        <x:f>P15-O15</x:f>
        <x:v>36166.666666666686</x:v>
      </x:c>
      <x:c r="Q16" s="3"/>
    </x:row>
    <x:row r="17" ht="21" customHeight="1">
      <x:c r="A17" s="2"/>
      <x:c r="B17" s="2"/>
      <x:c r="C17" s="2" t="str">
        <x:v>Gross invoices issued</x:v>
      </x:c>
      <x:c r="D17" s="2"/>
      <x:c r="E17" s="66" t="n">
        <x:f>'Assumptions'!E44</x:f>
        <x:v>30450</x:v>
      </x:c>
      <x:c r="F17" s="66" t="n">
        <x:f>'Assumptions'!F44</x:f>
        <x:v>30450</x:v>
      </x:c>
      <x:c r="G17" s="66" t="n">
        <x:f>'Assumptions'!G44</x:f>
        <x:v>30450</x:v>
      </x:c>
      <x:c r="H17" s="66" t="n">
        <x:f>'Assumptions'!H44</x:f>
        <x:v>30450</x:v>
      </x:c>
      <x:c r="I17" s="66" t="n">
        <x:f>'Assumptions'!I44</x:f>
        <x:v>30450</x:v>
      </x:c>
      <x:c r="J17" s="66" t="n">
        <x:f>'Assumptions'!J44</x:f>
        <x:v>30856</x:v>
      </x:c>
      <x:c r="K17" s="66" t="n">
        <x:f>'Assumptions'!K44</x:f>
        <x:v>30856</x:v>
      </x:c>
      <x:c r="L17" s="66" t="n">
        <x:f>'Assumptions'!L44</x:f>
        <x:v>30856</x:v>
      </x:c>
      <x:c r="M17" s="66" t="n">
        <x:f>'Assumptions'!M44</x:f>
        <x:v>37975</x:v>
      </x:c>
      <x:c r="N17" s="66" t="n">
        <x:f>'Assumptions'!N44</x:f>
        <x:v>37975</x:v>
      </x:c>
      <x:c r="O17" s="66" t="n">
        <x:f>'Assumptions'!O44</x:f>
        <x:v>37975</x:v>
      </x:c>
      <x:c r="P17" s="66" t="n">
        <x:f>'Assumptions'!P44</x:f>
        <x:v>75257</x:v>
      </x:c>
      <x:c r="Q17" s="3"/>
    </x:row>
    <x:row r="18" ht="21" customHeight="1">
      <x:c r="A18" s="2"/>
      <x:c r="B18" s="2"/>
      <x:c r="C18" s="2" t="str">
        <x:v>Cumulative invoices issued</x:v>
      </x:c>
      <x:c r="D18" s="2"/>
      <x:c r="E18" s="3" t="n">
        <x:f>0+E17</x:f>
        <x:v>30450</x:v>
      </x:c>
      <x:c r="F18" s="3" t="n">
        <x:f>E18+F17</x:f>
        <x:v>60900</x:v>
      </x:c>
      <x:c r="G18" s="3" t="n">
        <x:f>F18+G17</x:f>
        <x:v>91350</x:v>
      </x:c>
      <x:c r="H18" s="3" t="n">
        <x:f>G18+H17</x:f>
        <x:v>121800</x:v>
      </x:c>
      <x:c r="I18" s="3" t="n">
        <x:f>H18+I17</x:f>
        <x:v>152250</x:v>
      </x:c>
      <x:c r="J18" s="3" t="n">
        <x:f>I18+J17</x:f>
        <x:v>183106</x:v>
      </x:c>
      <x:c r="K18" s="3" t="n">
        <x:f>J18+K17</x:f>
        <x:v>213962</x:v>
      </x:c>
      <x:c r="L18" s="3" t="n">
        <x:f>K18+L17</x:f>
        <x:v>244818</x:v>
      </x:c>
      <x:c r="M18" s="3" t="n">
        <x:f>L18+M17</x:f>
        <x:v>282793</x:v>
      </x:c>
      <x:c r="N18" s="3" t="n">
        <x:f>M18+N17</x:f>
        <x:v>320768</x:v>
      </x:c>
      <x:c r="O18" s="3" t="n">
        <x:f>N18+O17</x:f>
        <x:v>358743</x:v>
      </x:c>
      <x:c r="P18" s="3" t="n">
        <x:f>O18+P17</x:f>
        <x:v>434000</x:v>
      </x:c>
      <x:c r="Q18" s="3"/>
    </x:row>
    <x:row r="19" ht="21" customHeight="1">
      <x:c r="A19" s="2"/>
      <x:c r="B19" s="2"/>
      <x:c r="C19" s="32" t="str">
        <x:v>Contract asset</x:v>
      </x:c>
      <x:c r="D19" s="32"/>
      <x:c r="E19" s="34" t="n">
        <x:f>MAX(0,E15-E18)</x:f>
        <x:v>4550</x:v>
      </x:c>
      <x:c r="F19" s="34" t="n">
        <x:f>MAX(0,F15-F18)</x:f>
        <x:v>9100</x:v>
      </x:c>
      <x:c r="G19" s="34" t="n">
        <x:f>MAX(0,G15-G18)</x:f>
        <x:v>13650</x:v>
      </x:c>
      <x:c r="H19" s="34" t="n">
        <x:f>MAX(0,H15-H18)</x:f>
        <x:v>18200</x:v>
      </x:c>
      <x:c r="I19" s="34" t="n">
        <x:f>MAX(0,I15-I18)</x:f>
        <x:v>22750</x:v>
      </x:c>
      <x:c r="J19" s="34" t="n">
        <x:f>MAX(0,J15-J18)</x:f>
        <x:v>29694</x:v>
      </x:c>
      <x:c r="K19" s="34" t="n">
        <x:f>MAX(0,K15-K18)</x:f>
        <x:v>34304.666666666686</x:v>
      </x:c>
      <x:c r="L19" s="34" t="n">
        <x:f>MAX(0,L15-L18)</x:f>
        <x:v>38915.333333333314</x:v>
      </x:c>
      <x:c r="M19" s="34" t="n">
        <x:f>MAX(0,M15-M18)</x:f>
        <x:v>42707</x:v>
      </x:c>
      <x:c r="N19" s="34" t="n">
        <x:f>MAX(0,N15-N18)</x:f>
        <x:v>40898.666666666686</x:v>
      </x:c>
      <x:c r="O19" s="34" t="n">
        <x:f>MAX(0,O15-O18)</x:f>
        <x:v>39090.333333333314</x:v>
      </x:c>
      <x:c r="P19" s="34" t="n">
        <x:f>MAX(0,P15-P18)</x:f>
        <x:v>0</x:v>
      </x:c>
      <x:c r="Q19" s="3"/>
    </x:row>
    <x:row r="20" ht="21" customHeight="1">
      <x:c r="A20" s="2"/>
      <x:c r="B20" s="2"/>
      <x:c r="C20" s="2" t="str">
        <x:v>Customer advances / contract liability</x:v>
      </x:c>
      <x:c r="D20" s="2"/>
      <x:c r="E20" s="3" t="n">
        <x:f>MAX(0,E18-E15)</x:f>
        <x:v>0</x:v>
      </x:c>
      <x:c r="F20" s="3" t="n">
        <x:f>MAX(0,F18-F15)</x:f>
        <x:v>0</x:v>
      </x:c>
      <x:c r="G20" s="3" t="n">
        <x:f>MAX(0,G18-G15)</x:f>
        <x:v>0</x:v>
      </x:c>
      <x:c r="H20" s="3" t="n">
        <x:f>MAX(0,H18-H15)</x:f>
        <x:v>0</x:v>
      </x:c>
      <x:c r="I20" s="3" t="n">
        <x:f>MAX(0,I18-I15)</x:f>
        <x:v>0</x:v>
      </x:c>
      <x:c r="J20" s="3" t="n">
        <x:f>MAX(0,J18-J15)</x:f>
        <x:v>0</x:v>
      </x:c>
      <x:c r="K20" s="3" t="n">
        <x:f>MAX(0,K18-K15)</x:f>
        <x:v>0</x:v>
      </x:c>
      <x:c r="L20" s="3" t="n">
        <x:f>MAX(0,L18-L15)</x:f>
        <x:v>0</x:v>
      </x:c>
      <x:c r="M20" s="3" t="n">
        <x:f>MAX(0,M18-M15)</x:f>
        <x:v>0</x:v>
      </x:c>
      <x:c r="N20" s="3" t="n">
        <x:f>MAX(0,N18-N15)</x:f>
        <x:v>0</x:v>
      </x:c>
      <x:c r="O20" s="3" t="n">
        <x:f>MAX(0,O18-O15)</x:f>
        <x:v>0</x:v>
      </x:c>
      <x:c r="P20" s="3" t="n">
        <x:f>MAX(0,P18-P15)</x:f>
        <x:v>0</x:v>
      </x:c>
      <x:c r="Q20" s="3"/>
    </x:row>
    <x:row r="21" ht="21" customHeight="1">
      <x:c r="A21" s="2"/>
      <x:c r="B21" s="2"/>
      <x:c r="C21" s="2" t="str">
        <x:v>Retention withheld on billing</x:v>
      </x:c>
      <x:c r="D21" s="2"/>
      <x:c r="E21" s="66" t="n">
        <x:f>E17*'Project register'!$J$8</x:f>
        <x:v>1522.5</x:v>
      </x:c>
      <x:c r="F21" s="66" t="n">
        <x:f>F17*'Project register'!$J$8</x:f>
        <x:v>1522.5</x:v>
      </x:c>
      <x:c r="G21" s="66" t="n">
        <x:f>G17*'Project register'!$J$8</x:f>
        <x:v>1522.5</x:v>
      </x:c>
      <x:c r="H21" s="66" t="n">
        <x:f>H17*'Project register'!$J$8</x:f>
        <x:v>1522.5</x:v>
      </x:c>
      <x:c r="I21" s="66" t="n">
        <x:f>I17*'Project register'!$J$8</x:f>
        <x:v>1522.5</x:v>
      </x:c>
      <x:c r="J21" s="66" t="n">
        <x:f>J17*'Project register'!$J$8</x:f>
        <x:v>1542.8000000000002</x:v>
      </x:c>
      <x:c r="K21" s="66" t="n">
        <x:f>K17*'Project register'!$J$8</x:f>
        <x:v>1542.8000000000002</x:v>
      </x:c>
      <x:c r="L21" s="66" t="n">
        <x:f>L17*'Project register'!$J$8</x:f>
        <x:v>1542.8000000000002</x:v>
      </x:c>
      <x:c r="M21" s="66" t="n">
        <x:f>M17*'Project register'!$J$8</x:f>
        <x:v>1898.75</x:v>
      </x:c>
      <x:c r="N21" s="66" t="n">
        <x:f>N17*'Project register'!$J$8</x:f>
        <x:v>1898.75</x:v>
      </x:c>
      <x:c r="O21" s="66" t="n">
        <x:f>O17*'Project register'!$J$8</x:f>
        <x:v>1898.75</x:v>
      </x:c>
      <x:c r="P21" s="66" t="n">
        <x:f>P17*'Project register'!$J$8</x:f>
        <x:v>3762.8500000000004</x:v>
      </x:c>
      <x:c r="Q21" s="3"/>
    </x:row>
    <x:row r="22" ht="21" customHeight="1">
      <x:c r="A22" s="2"/>
      <x:c r="B22" s="2"/>
      <x:c r="C22" s="2" t="str">
        <x:v>Retention released</x:v>
      </x:c>
      <x:c r="D22" s="2"/>
      <x:c r="E22" s="66" t="n">
        <x:f>MIN(0+E21,'Assumptions'!E47)</x:f>
        <x:v>0</x:v>
      </x:c>
      <x:c r="F22" s="66" t="n">
        <x:f>MIN(E23+F21,'Assumptions'!F47)</x:f>
        <x:v>0</x:v>
      </x:c>
      <x:c r="G22" s="66" t="n">
        <x:f>MIN(F23+G21,'Assumptions'!G47)</x:f>
        <x:v>0</x:v>
      </x:c>
      <x:c r="H22" s="66" t="n">
        <x:f>MIN(G23+H21,'Assumptions'!H47)</x:f>
        <x:v>0</x:v>
      </x:c>
      <x:c r="I22" s="66" t="n">
        <x:f>MIN(H23+I21,'Assumptions'!I47)</x:f>
        <x:v>0</x:v>
      </x:c>
      <x:c r="J22" s="66" t="n">
        <x:f>MIN(I23+J21,'Assumptions'!J47)</x:f>
        <x:v>0</x:v>
      </x:c>
      <x:c r="K22" s="66" t="n">
        <x:f>MIN(J23+K21,'Assumptions'!K47)</x:f>
        <x:v>0</x:v>
      </x:c>
      <x:c r="L22" s="66" t="n">
        <x:f>MIN(K23+L21,'Assumptions'!L47)</x:f>
        <x:v>0</x:v>
      </x:c>
      <x:c r="M22" s="66" t="n">
        <x:f>MIN(L23+M21,'Assumptions'!M47)</x:f>
        <x:v>0</x:v>
      </x:c>
      <x:c r="N22" s="66" t="n">
        <x:f>MIN(M23+N21,'Assumptions'!N47)</x:f>
        <x:v>0</x:v>
      </x:c>
      <x:c r="O22" s="66" t="n">
        <x:f>MIN(N23+O21,'Assumptions'!O47)</x:f>
        <x:v>0</x:v>
      </x:c>
      <x:c r="P22" s="66" t="n">
        <x:f>MIN(O23+P21,'Assumptions'!P47)</x:f>
        <x:v>0</x:v>
      </x:c>
      <x:c r="Q22" s="3"/>
    </x:row>
    <x:row r="23" ht="21" customHeight="1">
      <x:c r="A23" s="2"/>
      <x:c r="B23" s="2"/>
      <x:c r="C23" s="2" t="str">
        <x:v>Retention receivable</x:v>
      </x:c>
      <x:c r="D23" s="2"/>
      <x:c r="E23" s="3" t="n">
        <x:f>0+E21-E22</x:f>
        <x:v>1522.5</x:v>
      </x:c>
      <x:c r="F23" s="3" t="n">
        <x:f>E23+F21-F22</x:f>
        <x:v>3045</x:v>
      </x:c>
      <x:c r="G23" s="3" t="n">
        <x:f>F23+G21-G22</x:f>
        <x:v>4567.5</x:v>
      </x:c>
      <x:c r="H23" s="3" t="n">
        <x:f>G23+H21-H22</x:f>
        <x:v>6090</x:v>
      </x:c>
      <x:c r="I23" s="3" t="n">
        <x:f>H23+I21-I22</x:f>
        <x:v>7612.5</x:v>
      </x:c>
      <x:c r="J23" s="3" t="n">
        <x:f>I23+J21-J22</x:f>
        <x:v>9155.3</x:v>
      </x:c>
      <x:c r="K23" s="3" t="n">
        <x:f>J23+K21-K22</x:f>
        <x:v>10698.099999999999</x:v>
      </x:c>
      <x:c r="L23" s="3" t="n">
        <x:f>K23+L21-L22</x:f>
        <x:v>12240.899999999998</x:v>
      </x:c>
      <x:c r="M23" s="3" t="n">
        <x:f>L23+M21-M22</x:f>
        <x:v>14139.649999999998</x:v>
      </x:c>
      <x:c r="N23" s="3" t="n">
        <x:f>M23+N21-N22</x:f>
        <x:v>16038.399999999998</x:v>
      </x:c>
      <x:c r="O23" s="3" t="n">
        <x:f>N23+O21-O22</x:f>
        <x:v>17937.149999999998</x:v>
      </x:c>
      <x:c r="P23" s="3" t="n">
        <x:f>O23+P21-P22</x:f>
        <x:v>21700</x:v>
      </x:c>
      <x:c r="Q23" s="3"/>
    </x:row>
    <x:row r="24" ht="21" customHeight="1">
      <x:c r="A24" s="2"/>
      <x:c r="B24" s="2"/>
      <x:c r="C24" s="2" t="str">
        <x:v>Ordinary trade invoices including releases</x:v>
      </x:c>
      <x:c r="D24" s="2"/>
      <x:c r="E24" s="3" t="n">
        <x:f>E17-E21+E22</x:f>
        <x:v>28927.5</x:v>
      </x:c>
      <x:c r="F24" s="3" t="n">
        <x:f>F17-F21+F22</x:f>
        <x:v>28927.5</x:v>
      </x:c>
      <x:c r="G24" s="3" t="n">
        <x:f>G17-G21+G22</x:f>
        <x:v>28927.5</x:v>
      </x:c>
      <x:c r="H24" s="3" t="n">
        <x:f>H17-H21+H22</x:f>
        <x:v>28927.5</x:v>
      </x:c>
      <x:c r="I24" s="3" t="n">
        <x:f>I17-I21+I22</x:f>
        <x:v>28927.5</x:v>
      </x:c>
      <x:c r="J24" s="3" t="n">
        <x:f>J17-J21+J22</x:f>
        <x:v>29313.2</x:v>
      </x:c>
      <x:c r="K24" s="3" t="n">
        <x:f>K17-K21+K22</x:f>
        <x:v>29313.2</x:v>
      </x:c>
      <x:c r="L24" s="3" t="n">
        <x:f>L17-L21+L22</x:f>
        <x:v>29313.2</x:v>
      </x:c>
      <x:c r="M24" s="3" t="n">
        <x:f>M17-M21+M22</x:f>
        <x:v>36076.25</x:v>
      </x:c>
      <x:c r="N24" s="3" t="n">
        <x:f>N17-N21+N22</x:f>
        <x:v>36076.25</x:v>
      </x:c>
      <x:c r="O24" s="3" t="n">
        <x:f>O17-O21+O22</x:f>
        <x:v>36076.25</x:v>
      </x:c>
      <x:c r="P24" s="3" t="n">
        <x:f>P17-P21+P22</x:f>
        <x:v>71494.15</x:v>
      </x:c>
      <x:c r="Q24" s="3"/>
    </x:row>
    <x:row r="25" ht="21" customHeight="1">
      <x:c r="A25" s="2"/>
      <x:c r="B25" s="2"/>
      <x:c r="C25" s="2" t="str">
        <x:v>Cost to complete</x:v>
      </x:c>
      <x:c r="D25" s="2"/>
      <x:c r="E25" s="3" t="n">
        <x:f>MAX(0,E10-E13)</x:f>
        <x:v>275000</x:v>
      </x:c>
      <x:c r="F25" s="3" t="n">
        <x:f>MAX(0,F10-F13)</x:f>
        <x:v>250000</x:v>
      </x:c>
      <x:c r="G25" s="3" t="n">
        <x:f>MAX(0,G10-G13)</x:f>
        <x:v>225000</x:v>
      </x:c>
      <x:c r="H25" s="3" t="n">
        <x:f>MAX(0,H10-H13)</x:f>
        <x:v>200000</x:v>
      </x:c>
      <x:c r="I25" s="3" t="n">
        <x:f>MAX(0,I10-I13)</x:f>
        <x:v>175000</x:v>
      </x:c>
      <x:c r="J25" s="3" t="n">
        <x:f>MAX(0,J10-J13)</x:f>
        <x:v>150000</x:v>
      </x:c>
      <x:c r="K25" s="3" t="n">
        <x:f>MAX(0,K10-K13)</x:f>
        <x:v>125000</x:v>
      </x:c>
      <x:c r="L25" s="3" t="n">
        <x:f>MAX(0,L10-L13)</x:f>
        <x:v>100000</x:v>
      </x:c>
      <x:c r="M25" s="3" t="n">
        <x:f>MAX(0,M10-M13)</x:f>
        <x:v>75000</x:v>
      </x:c>
      <x:c r="N25" s="3" t="n">
        <x:f>MAX(0,N10-N13)</x:f>
        <x:v>50000</x:v>
      </x:c>
      <x:c r="O25" s="3" t="n">
        <x:f>MAX(0,O10-O13)</x:f>
        <x:v>25000</x:v>
      </x:c>
      <x:c r="P25" s="3" t="n">
        <x:f>MAX(0,P10-P13)</x:f>
        <x:v>0</x:v>
      </x:c>
      <x:c r="Q25" s="3"/>
    </x:row>
    <x:row r="26" ht="21" customHeight="1">
      <x:c r="A26" s="2"/>
      <x:c r="B26" s="2"/>
      <x:c r="C26" s="2" t="str">
        <x:v>Open commitments within cost to complete</x:v>
      </x:c>
      <x:c r="D26" s="2"/>
      <x:c r="E26" s="66" t="n">
        <x:f>E25*'Assumptions'!E50</x:f>
        <x:v>198000</x:v>
      </x:c>
      <x:c r="F26" s="66" t="n">
        <x:f>F25*'Assumptions'!F50</x:f>
        <x:v>180000</x:v>
      </x:c>
      <x:c r="G26" s="66" t="n">
        <x:f>G25*'Assumptions'!G50</x:f>
        <x:v>162000</x:v>
      </x:c>
      <x:c r="H26" s="66" t="n">
        <x:f>H25*'Assumptions'!H50</x:f>
        <x:v>144000</x:v>
      </x:c>
      <x:c r="I26" s="66" t="n">
        <x:f>I25*'Assumptions'!I50</x:f>
        <x:v>126000</x:v>
      </x:c>
      <x:c r="J26" s="66" t="n">
        <x:f>J25*'Assumptions'!J50</x:f>
        <x:v>108000</x:v>
      </x:c>
      <x:c r="K26" s="66" t="n">
        <x:f>K25*'Assumptions'!K50</x:f>
        <x:v>90000</x:v>
      </x:c>
      <x:c r="L26" s="66" t="n">
        <x:f>L25*'Assumptions'!L50</x:f>
        <x:v>72000</x:v>
      </x:c>
      <x:c r="M26" s="66" t="n">
        <x:f>M25*'Assumptions'!M50</x:f>
        <x:v>58500</x:v>
      </x:c>
      <x:c r="N26" s="66" t="n">
        <x:f>N25*'Assumptions'!N50</x:f>
        <x:v>39000</x:v>
      </x:c>
      <x:c r="O26" s="66" t="n">
        <x:f>O25*'Assumptions'!O50</x:f>
        <x:v>19500</x:v>
      </x:c>
      <x:c r="P26" s="66" t="n">
        <x:f>P25*'Assumptions'!P50</x:f>
        <x:v>0</x:v>
      </x:c>
      <x:c r="Q26" s="3"/>
    </x:row>
    <x:row r="27" ht="21" customHeight="1">
      <x:c r="A27" s="2"/>
      <x:c r="B27" s="2"/>
      <x:c r="C27" s="2" t="str">
        <x:v>Uncommitted cost to complete</x:v>
      </x:c>
      <x:c r="D27" s="2"/>
      <x:c r="E27" s="3" t="n">
        <x:f>E25-E26</x:f>
        <x:v>77000</x:v>
      </x:c>
      <x:c r="F27" s="3" t="n">
        <x:f>F25-F26</x:f>
        <x:v>70000</x:v>
      </x:c>
      <x:c r="G27" s="3" t="n">
        <x:f>G25-G26</x:f>
        <x:v>63000</x:v>
      </x:c>
      <x:c r="H27" s="3" t="n">
        <x:f>H25-H26</x:f>
        <x:v>56000</x:v>
      </x:c>
      <x:c r="I27" s="3" t="n">
        <x:f>I25-I26</x:f>
        <x:v>49000</x:v>
      </x:c>
      <x:c r="J27" s="3" t="n">
        <x:f>J25-J26</x:f>
        <x:v>42000</x:v>
      </x:c>
      <x:c r="K27" s="3" t="n">
        <x:f>K25-K26</x:f>
        <x:v>35000</x:v>
      </x:c>
      <x:c r="L27" s="3" t="n">
        <x:f>L25-L26</x:f>
        <x:v>28000</x:v>
      </x:c>
      <x:c r="M27" s="3" t="n">
        <x:f>M25-M26</x:f>
        <x:v>16500</x:v>
      </x:c>
      <x:c r="N27" s="3" t="n">
        <x:f>N25-N26</x:f>
        <x:v>11000</x:v>
      </x:c>
      <x:c r="O27" s="3" t="n">
        <x:f>O25-O26</x:f>
        <x:v>5500</x:v>
      </x:c>
      <x:c r="P27" s="3" t="n">
        <x:f>P25-P26</x:f>
        <x:v>0</x:v>
      </x:c>
      <x:c r="Q27" s="3"/>
    </x:row>
    <x:row r="28" ht="21" customHeight="1">
      <x:c r="A28" s="2"/>
      <x:c r="B28" s="2"/>
      <x:c r="C28" s="2" t="str">
        <x:v>Expected lifetime project margin</x:v>
      </x:c>
      <x:c r="D28" s="2"/>
      <x:c r="E28" s="3" t="n">
        <x:f>E12-E10</x:f>
        <x:v>120000</x:v>
      </x:c>
      <x:c r="F28" s="3" t="n">
        <x:f>F12-F10</x:f>
        <x:v>120000</x:v>
      </x:c>
      <x:c r="G28" s="3" t="n">
        <x:f>G12-G10</x:f>
        <x:v>120000</x:v>
      </x:c>
      <x:c r="H28" s="3" t="n">
        <x:f>H12-H10</x:f>
        <x:v>120000</x:v>
      </x:c>
      <x:c r="I28" s="3" t="n">
        <x:f>I12-I10</x:f>
        <x:v>120000</x:v>
      </x:c>
      <x:c r="J28" s="3" t="n">
        <x:f>J12-J10</x:f>
        <x:v>125600</x:v>
      </x:c>
      <x:c r="K28" s="3" t="n">
        <x:f>K12-K10</x:f>
        <x:v>125600</x:v>
      </x:c>
      <x:c r="L28" s="3" t="n">
        <x:f>L12-L10</x:f>
        <x:v>125600</x:v>
      </x:c>
      <x:c r="M28" s="3" t="n">
        <x:f>M12-M10</x:f>
        <x:v>134000</x:v>
      </x:c>
      <x:c r="N28" s="3" t="n">
        <x:f>N12-N10</x:f>
        <x:v>134000</x:v>
      </x:c>
      <x:c r="O28" s="3" t="n">
        <x:f>O12-O10</x:f>
        <x:v>134000</x:v>
      </x:c>
      <x:c r="P28" s="3" t="n">
        <x:f>P12-P10</x:f>
        <x:v>134000</x:v>
      </x:c>
      <x:c r="Q28" s="3"/>
    </x:row>
    <x:row r="29" ht="21" customHeight="1">
      <x:c r="A29" s="2"/>
      <x:c r="B29" s="2"/>
      <x:c r="C29" s="32" t="str">
        <x:v>Recognised project margin</x:v>
      </x:c>
      <x:c r="D29" s="32"/>
      <x:c r="E29" s="34" t="n">
        <x:f>E16-E9</x:f>
        <x:v>10000</x:v>
      </x:c>
      <x:c r="F29" s="34" t="n">
        <x:f>F16-F9</x:f>
        <x:v>10000</x:v>
      </x:c>
      <x:c r="G29" s="34" t="n">
        <x:f>G16-G9</x:f>
        <x:v>10000</x:v>
      </x:c>
      <x:c r="H29" s="34" t="n">
        <x:f>H16-H9</x:f>
        <x:v>10000</x:v>
      </x:c>
      <x:c r="I29" s="34" t="n">
        <x:f>I16-I9</x:f>
        <x:v>10000</x:v>
      </x:c>
      <x:c r="J29" s="34" t="n">
        <x:f>J16-J9</x:f>
        <x:v>12800</x:v>
      </x:c>
      <x:c r="K29" s="34" t="n">
        <x:f>K16-K9</x:f>
        <x:v>10466.666666666686</x:v>
      </x:c>
      <x:c r="L29" s="34" t="n">
        <x:f>L16-L9</x:f>
        <x:v>10466.666666666628</x:v>
      </x:c>
      <x:c r="M29" s="34" t="n">
        <x:f>M16-M9</x:f>
        <x:v>16766.666666666686</x:v>
      </x:c>
      <x:c r="N29" s="34" t="n">
        <x:f>N16-N9</x:f>
        <x:v>11166.666666666686</x:v>
      </x:c>
      <x:c r="O29" s="34" t="n">
        <x:f>O16-O9</x:f>
        <x:v>11166.666666666628</x:v>
      </x:c>
      <x:c r="P29" s="34" t="n">
        <x:f>P16-P9</x:f>
        <x:v>11166.666666666686</x:v>
      </x:c>
      <x:c r="Q29" s="3"/>
    </x:row>
    <x:row r="30" ht="21" customHeight="1">
      <x:c r="A30" s="2"/>
      <x:c r="B30" s="2"/>
      <x:c r="C30" s="2" t="str">
        <x:v>Direct payroll cost</x:v>
      </x:c>
      <x:c r="D30" s="2"/>
      <x:c r="E30" s="66" t="n">
        <x:f>E9*'Project register'!$H$8</x:f>
        <x:v>6500</x:v>
      </x:c>
      <x:c r="F30" s="66" t="n">
        <x:f>F9*'Project register'!$H$8</x:f>
        <x:v>6500</x:v>
      </x:c>
      <x:c r="G30" s="66" t="n">
        <x:f>G9*'Project register'!$H$8</x:f>
        <x:v>6500</x:v>
      </x:c>
      <x:c r="H30" s="66" t="n">
        <x:f>H9*'Project register'!$H$8</x:f>
        <x:v>6500</x:v>
      </x:c>
      <x:c r="I30" s="66" t="n">
        <x:f>I9*'Project register'!$H$8</x:f>
        <x:v>6500</x:v>
      </x:c>
      <x:c r="J30" s="66" t="n">
        <x:f>J9*'Project register'!$H$8</x:f>
        <x:v>6500</x:v>
      </x:c>
      <x:c r="K30" s="66" t="n">
        <x:f>K9*'Project register'!$H$8</x:f>
        <x:v>6500</x:v>
      </x:c>
      <x:c r="L30" s="66" t="n">
        <x:f>L9*'Project register'!$H$8</x:f>
        <x:v>6500</x:v>
      </x:c>
      <x:c r="M30" s="66" t="n">
        <x:f>M9*'Project register'!$H$8</x:f>
        <x:v>6500</x:v>
      </x:c>
      <x:c r="N30" s="66" t="n">
        <x:f>N9*'Project register'!$H$8</x:f>
        <x:v>6500</x:v>
      </x:c>
      <x:c r="O30" s="66" t="n">
        <x:f>O9*'Project register'!$H$8</x:f>
        <x:v>6500</x:v>
      </x:c>
      <x:c r="P30" s="66" t="n">
        <x:f>P9*'Project register'!$H$8</x:f>
        <x:v>6500</x:v>
      </x:c>
      <x:c r="Q30" s="3"/>
    </x:row>
    <x:row r="31" ht="21" customHeight="1">
      <x:c r="A31" s="2"/>
      <x:c r="B31" s="2"/>
      <x:c r="C31" s="2" t="str">
        <x:v>Materials cost</x:v>
      </x:c>
      <x:c r="D31" s="2"/>
      <x:c r="E31" s="66" t="n">
        <x:f>E9*'Project register'!$I$8</x:f>
        <x:v>10500</x:v>
      </x:c>
      <x:c r="F31" s="66" t="n">
        <x:f>F9*'Project register'!$I$8</x:f>
        <x:v>10500</x:v>
      </x:c>
      <x:c r="G31" s="66" t="n">
        <x:f>G9*'Project register'!$I$8</x:f>
        <x:v>10500</x:v>
      </x:c>
      <x:c r="H31" s="66" t="n">
        <x:f>H9*'Project register'!$I$8</x:f>
        <x:v>10500</x:v>
      </x:c>
      <x:c r="I31" s="66" t="n">
        <x:f>I9*'Project register'!$I$8</x:f>
        <x:v>10500</x:v>
      </x:c>
      <x:c r="J31" s="66" t="n">
        <x:f>J9*'Project register'!$I$8</x:f>
        <x:v>10500</x:v>
      </x:c>
      <x:c r="K31" s="66" t="n">
        <x:f>K9*'Project register'!$I$8</x:f>
        <x:v>10500</x:v>
      </x:c>
      <x:c r="L31" s="66" t="n">
        <x:f>L9*'Project register'!$I$8</x:f>
        <x:v>10500</x:v>
      </x:c>
      <x:c r="M31" s="66" t="n">
        <x:f>M9*'Project register'!$I$8</x:f>
        <x:v>10500</x:v>
      </x:c>
      <x:c r="N31" s="66" t="n">
        <x:f>N9*'Project register'!$I$8</x:f>
        <x:v>10500</x:v>
      </x:c>
      <x:c r="O31" s="66" t="n">
        <x:f>O9*'Project register'!$I$8</x:f>
        <x:v>10500</x:v>
      </x:c>
      <x:c r="P31" s="66" t="n">
        <x:f>P9*'Project register'!$I$8</x:f>
        <x:v>10500</x:v>
      </x:c>
      <x:c r="Q31" s="3"/>
    </x:row>
    <x:row r="32" ht="21" customHeight="1">
      <x:c r="A32" s="2"/>
      <x:c r="B32" s="2"/>
      <x:c r="C32" s="2" t="str">
        <x:v>Subcontractor cost</x:v>
      </x:c>
      <x:c r="D32" s="2"/>
      <x:c r="E32" s="3" t="n">
        <x:f>E9-E30-E31</x:f>
        <x:v>8000</x:v>
      </x:c>
      <x:c r="F32" s="3" t="n">
        <x:f>F9-F30-F31</x:f>
        <x:v>8000</x:v>
      </x:c>
      <x:c r="G32" s="3" t="n">
        <x:f>G9-G30-G31</x:f>
        <x:v>8000</x:v>
      </x:c>
      <x:c r="H32" s="3" t="n">
        <x:f>H9-H30-H31</x:f>
        <x:v>8000</x:v>
      </x:c>
      <x:c r="I32" s="3" t="n">
        <x:f>I9-I30-I31</x:f>
        <x:v>8000</x:v>
      </x:c>
      <x:c r="J32" s="3" t="n">
        <x:f>J9-J30-J31</x:f>
        <x:v>8000</x:v>
      </x:c>
      <x:c r="K32" s="3" t="n">
        <x:f>K9-K30-K31</x:f>
        <x:v>8000</x:v>
      </x:c>
      <x:c r="L32" s="3" t="n">
        <x:f>L9-L30-L31</x:f>
        <x:v>8000</x:v>
      </x:c>
      <x:c r="M32" s="3" t="n">
        <x:f>M9-M30-M31</x:f>
        <x:v>8000</x:v>
      </x:c>
      <x:c r="N32" s="3" t="n">
        <x:f>N9-N30-N31</x:f>
        <x:v>8000</x:v>
      </x:c>
      <x:c r="O32" s="3" t="n">
        <x:f>O9-O30-O31</x:f>
        <x:v>8000</x:v>
      </x:c>
      <x:c r="P32" s="3" t="n">
        <x:f>P9-P30-P31</x:f>
        <x:v>8000</x:v>
      </x:c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5" customHeight="1">
      <x:c r="A34" s="2"/>
      <x:c r="B34" s="2"/>
      <x:c r="C34" s="24" t="str">
        <x:v>CW-02 Retail fit-out</x:v>
      </x:c>
      <x:c r="D34" s="24"/>
      <x:c r="E34" s="25"/>
      <x:c r="F34" s="25"/>
      <x:c r="G34" s="25"/>
      <x:c r="H34" s="25"/>
      <x:c r="I34" s="25"/>
      <x:c r="J34" s="25"/>
      <x:c r="K34" s="25"/>
      <x:c r="L34" s="25"/>
      <x:c r="M34" s="25"/>
      <x:c r="N34" s="25"/>
      <x:c r="O34" s="25"/>
      <x:c r="P34" s="25"/>
      <x:c r="Q34" s="3"/>
    </x:row>
    <x:row r="35" ht="21" customHeight="1">
      <x:c r="A35" s="2"/>
      <x:c r="B35" s="2"/>
      <x:c r="C35" s="2" t="str">
        <x:v>Cost incurred</x:v>
      </x:c>
      <x:c r="D35" s="2"/>
      <x:c r="E35" s="66" t="n">
        <x:f>'Assumptions'!E53</x:f>
        <x:v>0</x:v>
      </x:c>
      <x:c r="F35" s="66" t="n">
        <x:f>'Assumptions'!F53</x:f>
        <x:v>0</x:v>
      </x:c>
      <x:c r="G35" s="66" t="n">
        <x:f>'Assumptions'!G53</x:f>
        <x:v>45000</x:v>
      </x:c>
      <x:c r="H35" s="66" t="n">
        <x:f>'Assumptions'!H53</x:f>
        <x:v>55000</x:v>
      </x:c>
      <x:c r="I35" s="66" t="n">
        <x:f>'Assumptions'!I53</x:f>
        <x:v>60000</x:v>
      </x:c>
      <x:c r="J35" s="66" t="n">
        <x:f>'Assumptions'!J53</x:f>
        <x:v>65000</x:v>
      </x:c>
      <x:c r="K35" s="66" t="n">
        <x:f>'Assumptions'!K53</x:f>
        <x:v>70000</x:v>
      </x:c>
      <x:c r="L35" s="66" t="n">
        <x:f>'Assumptions'!L53</x:f>
        <x:v>65000</x:v>
      </x:c>
      <x:c r="M35" s="66" t="n">
        <x:f>'Assumptions'!M53</x:f>
        <x:v>60000</x:v>
      </x:c>
      <x:c r="N35" s="66" t="n">
        <x:f>'Assumptions'!N53</x:f>
        <x:v>60000</x:v>
      </x:c>
      <x:c r="O35" s="66" t="n">
        <x:f>'Assumptions'!O53</x:f>
        <x:v>50000</x:v>
      </x:c>
      <x:c r="P35" s="66" t="n">
        <x:f>'Assumptions'!P53</x:f>
        <x:v>50000</x:v>
      </x:c>
      <x:c r="Q35" s="3"/>
    </x:row>
    <x:row r="36" ht="21" customHeight="1">
      <x:c r="A36" s="2"/>
      <x:c r="B36" s="2"/>
      <x:c r="C36" s="2" t="str">
        <x:v>Estimated total cost</x:v>
      </x:c>
      <x:c r="D36" s="2"/>
      <x:c r="E36" s="66" t="n">
        <x:f>'Assumptions'!E56</x:f>
        <x:v>580000</x:v>
      </x:c>
      <x:c r="F36" s="66" t="n">
        <x:f>'Assumptions'!F56</x:f>
        <x:v>580000</x:v>
      </x:c>
      <x:c r="G36" s="66" t="n">
        <x:f>'Assumptions'!G56</x:f>
        <x:v>580000</x:v>
      </x:c>
      <x:c r="H36" s="66" t="n">
        <x:f>'Assumptions'!H56</x:f>
        <x:v>580000</x:v>
      </x:c>
      <x:c r="I36" s="66" t="n">
        <x:f>'Assumptions'!I56</x:f>
        <x:v>580000</x:v>
      </x:c>
      <x:c r="J36" s="66" t="n">
        <x:f>'Assumptions'!J56</x:f>
        <x:v>580000</x:v>
      </x:c>
      <x:c r="K36" s="66" t="n">
        <x:f>'Assumptions'!K56</x:f>
        <x:v>580000</x:v>
      </x:c>
      <x:c r="L36" s="66" t="n">
        <x:f>'Assumptions'!L56</x:f>
        <x:v>580000</x:v>
      </x:c>
      <x:c r="M36" s="66" t="n">
        <x:f>'Assumptions'!M56</x:f>
        <x:v>580000</x:v>
      </x:c>
      <x:c r="N36" s="66" t="n">
        <x:f>'Assumptions'!N56</x:f>
        <x:v>580000</x:v>
      </x:c>
      <x:c r="O36" s="66" t="n">
        <x:f>'Assumptions'!O56</x:f>
        <x:v>580000</x:v>
      </x:c>
      <x:c r="P36" s="66" t="n">
        <x:f>'Assumptions'!P56</x:f>
        <x:v>580000</x:v>
      </x:c>
      <x:c r="Q36" s="3"/>
    </x:row>
    <x:row r="37" ht="21" customHeight="1">
      <x:c r="A37" s="2"/>
      <x:c r="B37" s="2"/>
      <x:c r="C37" s="2" t="str">
        <x:v>Approved variations to date</x:v>
      </x:c>
      <x:c r="D37" s="2"/>
      <x:c r="E37" s="66" t="n">
        <x:f>'Assumptions'!E59</x:f>
        <x:v>0</x:v>
      </x:c>
      <x:c r="F37" s="66" t="n">
        <x:f>'Assumptions'!F59</x:f>
        <x:v>0</x:v>
      </x:c>
      <x:c r="G37" s="66" t="n">
        <x:f>'Assumptions'!G59</x:f>
        <x:v>0</x:v>
      </x:c>
      <x:c r="H37" s="66" t="n">
        <x:f>'Assumptions'!H59</x:f>
        <x:v>0</x:v>
      </x:c>
      <x:c r="I37" s="66" t="n">
        <x:f>'Assumptions'!I59</x:f>
        <x:v>0</x:v>
      </x:c>
      <x:c r="J37" s="66" t="n">
        <x:f>'Assumptions'!J59</x:f>
        <x:v>12000</x:v>
      </x:c>
      <x:c r="K37" s="66" t="n">
        <x:f>'Assumptions'!K59</x:f>
        <x:v>12000</x:v>
      </x:c>
      <x:c r="L37" s="66" t="n">
        <x:f>'Assumptions'!L59</x:f>
        <x:v>12000</x:v>
      </x:c>
      <x:c r="M37" s="66" t="n">
        <x:f>'Assumptions'!M59</x:f>
        <x:v>30000</x:v>
      </x:c>
      <x:c r="N37" s="66" t="n">
        <x:f>'Assumptions'!N59</x:f>
        <x:v>30000</x:v>
      </x:c>
      <x:c r="O37" s="66" t="n">
        <x:f>'Assumptions'!O59</x:f>
        <x:v>30000</x:v>
      </x:c>
      <x:c r="P37" s="66" t="n">
        <x:f>'Assumptions'!P59</x:f>
        <x:v>30000</x:v>
      </x:c>
      <x:c r="Q37" s="3"/>
    </x:row>
    <x:row r="38" ht="21" customHeight="1">
      <x:c r="A38" s="2"/>
      <x:c r="B38" s="2"/>
      <x:c r="C38" s="2" t="str">
        <x:v>Approved contract value</x:v>
      </x:c>
      <x:c r="D38" s="2"/>
      <x:c r="E38" s="66" t="n">
        <x:f>'Project register'!$E$9+E37</x:f>
        <x:v>850000</x:v>
      </x:c>
      <x:c r="F38" s="66" t="n">
        <x:f>'Project register'!$E$9+F37</x:f>
        <x:v>850000</x:v>
      </x:c>
      <x:c r="G38" s="66" t="n">
        <x:f>'Project register'!$E$9+G37</x:f>
        <x:v>850000</x:v>
      </x:c>
      <x:c r="H38" s="66" t="n">
        <x:f>'Project register'!$E$9+H37</x:f>
        <x:v>850000</x:v>
      </x:c>
      <x:c r="I38" s="66" t="n">
        <x:f>'Project register'!$E$9+I37</x:f>
        <x:v>850000</x:v>
      </x:c>
      <x:c r="J38" s="66" t="n">
        <x:f>'Project register'!$E$9+J37</x:f>
        <x:v>862000</x:v>
      </x:c>
      <x:c r="K38" s="66" t="n">
        <x:f>'Project register'!$E$9+K37</x:f>
        <x:v>862000</x:v>
      </x:c>
      <x:c r="L38" s="66" t="n">
        <x:f>'Project register'!$E$9+L37</x:f>
        <x:v>862000</x:v>
      </x:c>
      <x:c r="M38" s="66" t="n">
        <x:f>'Project register'!$E$9+M37</x:f>
        <x:v>880000</x:v>
      </x:c>
      <x:c r="N38" s="66" t="n">
        <x:f>'Project register'!$E$9+N37</x:f>
        <x:v>880000</x:v>
      </x:c>
      <x:c r="O38" s="66" t="n">
        <x:f>'Project register'!$E$9+O37</x:f>
        <x:v>880000</x:v>
      </x:c>
      <x:c r="P38" s="66" t="n">
        <x:f>'Project register'!$E$9+P37</x:f>
        <x:v>880000</x:v>
      </x:c>
      <x:c r="Q38" s="3"/>
    </x:row>
    <x:row r="39" ht="21" customHeight="1">
      <x:c r="A39" s="2"/>
      <x:c r="B39" s="2"/>
      <x:c r="C39" s="2" t="str">
        <x:v>Cumulative cost incurred</x:v>
      </x:c>
      <x:c r="D39" s="2"/>
      <x:c r="E39" s="3" t="n">
        <x:f>0+E35</x:f>
        <x:v>0</x:v>
      </x:c>
      <x:c r="F39" s="3" t="n">
        <x:f>E39+F35</x:f>
        <x:v>0</x:v>
      </x:c>
      <x:c r="G39" s="3" t="n">
        <x:f>F39+G35</x:f>
        <x:v>45000</x:v>
      </x:c>
      <x:c r="H39" s="3" t="n">
        <x:f>G39+H35</x:f>
        <x:v>100000</x:v>
      </x:c>
      <x:c r="I39" s="3" t="n">
        <x:f>H39+I35</x:f>
        <x:v>160000</x:v>
      </x:c>
      <x:c r="J39" s="3" t="n">
        <x:f>I39+J35</x:f>
        <x:v>225000</x:v>
      </x:c>
      <x:c r="K39" s="3" t="n">
        <x:f>J39+K35</x:f>
        <x:v>295000</x:v>
      </x:c>
      <x:c r="L39" s="3" t="n">
        <x:f>K39+L35</x:f>
        <x:v>360000</x:v>
      </x:c>
      <x:c r="M39" s="3" t="n">
        <x:f>L39+M35</x:f>
        <x:v>420000</x:v>
      </x:c>
      <x:c r="N39" s="3" t="n">
        <x:f>M39+N35</x:f>
        <x:v>480000</x:v>
      </x:c>
      <x:c r="O39" s="3" t="n">
        <x:f>N39+O35</x:f>
        <x:v>530000</x:v>
      </x:c>
      <x:c r="P39" s="3" t="n">
        <x:f>O39+P35</x:f>
        <x:v>580000</x:v>
      </x:c>
      <x:c r="Q39" s="3"/>
    </x:row>
    <x:row r="40" ht="21" customHeight="1">
      <x:c r="A40" s="2"/>
      <x:c r="B40" s="2"/>
      <x:c r="C40" s="2" t="str">
        <x:v>Cost-to-cost progress</x:v>
      </x:c>
      <x:c r="D40" s="2"/>
      <x:c r="E40" s="39" t="n">
        <x:f>E39/E36</x:f>
        <x:v>0</x:v>
      </x:c>
      <x:c r="F40" s="39" t="n">
        <x:f>F39/F36</x:f>
        <x:v>0</x:v>
      </x:c>
      <x:c r="G40" s="39" t="n">
        <x:f>G39/G36</x:f>
        <x:v>0.07758620689655173</x:v>
      </x:c>
      <x:c r="H40" s="39" t="n">
        <x:f>H39/H36</x:f>
        <x:v>0.1724137931034483</x:v>
      </x:c>
      <x:c r="I40" s="39" t="n">
        <x:f>I39/I36</x:f>
        <x:v>0.27586206896551724</x:v>
      </x:c>
      <x:c r="J40" s="39" t="n">
        <x:f>J39/J36</x:f>
        <x:v>0.3879310344827586</x:v>
      </x:c>
      <x:c r="K40" s="39" t="n">
        <x:f>K39/K36</x:f>
        <x:v>0.5086206896551724</x:v>
      </x:c>
      <x:c r="L40" s="39" t="n">
        <x:f>L39/L36</x:f>
        <x:v>0.6206896551724138</x:v>
      </x:c>
      <x:c r="M40" s="39" t="n">
        <x:f>M39/M36</x:f>
        <x:v>0.7241379310344828</x:v>
      </x:c>
      <x:c r="N40" s="39" t="n">
        <x:f>N39/N36</x:f>
        <x:v>0.8275862068965517</x:v>
      </x:c>
      <x:c r="O40" s="39" t="n">
        <x:f>O39/O36</x:f>
        <x:v>0.9137931034482759</x:v>
      </x:c>
      <x:c r="P40" s="39" t="n">
        <x:f>P39/P36</x:f>
        <x:v>1</x:v>
      </x:c>
      <x:c r="Q40" s="3"/>
    </x:row>
    <x:row r="41" ht="21" customHeight="1">
      <x:c r="A41" s="2"/>
      <x:c r="B41" s="2"/>
      <x:c r="C41" s="2" t="str">
        <x:v>Cumulative earned revenue</x:v>
      </x:c>
      <x:c r="D41" s="2"/>
      <x:c r="E41" s="3" t="n">
        <x:f>E38*MIN(1,E40)</x:f>
        <x:v>0</x:v>
      </x:c>
      <x:c r="F41" s="3" t="n">
        <x:f>F38*MIN(1,F40)</x:f>
        <x:v>0</x:v>
      </x:c>
      <x:c r="G41" s="3" t="n">
        <x:f>G38*MIN(1,G40)</x:f>
        <x:v>65948.27586206897</x:v>
      </x:c>
      <x:c r="H41" s="3" t="n">
        <x:f>H38*MIN(1,H40)</x:f>
        <x:v>146551.72413793104</x:v>
      </x:c>
      <x:c r="I41" s="3" t="n">
        <x:f>I38*MIN(1,I40)</x:f>
        <x:v>234482.75862068965</x:v>
      </x:c>
      <x:c r="J41" s="3" t="n">
        <x:f>J38*MIN(1,J40)</x:f>
        <x:v>334396.5517241379</x:v>
      </x:c>
      <x:c r="K41" s="3" t="n">
        <x:f>K38*MIN(1,K40)</x:f>
        <x:v>438431.0344827586</x:v>
      </x:c>
      <x:c r="L41" s="3" t="n">
        <x:f>L38*MIN(1,L40)</x:f>
        <x:v>535034.4827586208</x:v>
      </x:c>
      <x:c r="M41" s="3" t="n">
        <x:f>M38*MIN(1,M40)</x:f>
        <x:v>637241.3793103448</x:v>
      </x:c>
      <x:c r="N41" s="3" t="n">
        <x:f>N38*MIN(1,N40)</x:f>
        <x:v>728275.8620689654</x:v>
      </x:c>
      <x:c r="O41" s="3" t="n">
        <x:f>O38*MIN(1,O40)</x:f>
        <x:v>804137.9310344828</x:v>
      </x:c>
      <x:c r="P41" s="3" t="n">
        <x:f>P38*MIN(1,P40)</x:f>
        <x:v>880000</x:v>
      </x:c>
      <x:c r="Q41" s="3"/>
    </x:row>
    <x:row r="42" ht="21" customHeight="1">
      <x:c r="A42" s="2"/>
      <x:c r="B42" s="2"/>
      <x:c r="C42" s="32" t="str">
        <x:v>Revenue recognised</x:v>
      </x:c>
      <x:c r="D42" s="32"/>
      <x:c r="E42" s="34" t="n">
        <x:f>E41-0</x:f>
        <x:v>0</x:v>
      </x:c>
      <x:c r="F42" s="34" t="n">
        <x:f>F41-E41</x:f>
        <x:v>0</x:v>
      </x:c>
      <x:c r="G42" s="34" t="n">
        <x:f>G41-F41</x:f>
        <x:v>65948.27586206897</x:v>
      </x:c>
      <x:c r="H42" s="34" t="n">
        <x:f>H41-G41</x:f>
        <x:v>80603.44827586207</x:v>
      </x:c>
      <x:c r="I42" s="34" t="n">
        <x:f>I41-H41</x:f>
        <x:v>87931.03448275861</x:v>
      </x:c>
      <x:c r="J42" s="34" t="n">
        <x:f>J41-I41</x:f>
        <x:v>99913.79310344826</x:v>
      </x:c>
      <x:c r="K42" s="34" t="n">
        <x:f>K41-J41</x:f>
        <x:v>104034.4827586207</x:v>
      </x:c>
      <x:c r="L42" s="34" t="n">
        <x:f>L41-K41</x:f>
        <x:v>96603.44827586215</x:v>
      </x:c>
      <x:c r="M42" s="34" t="n">
        <x:f>M41-L41</x:f>
        <x:v>102206.89655172406</x:v>
      </x:c>
      <x:c r="N42" s="34" t="n">
        <x:f>N41-M41</x:f>
        <x:v>91034.48275862064</x:v>
      </x:c>
      <x:c r="O42" s="34" t="n">
        <x:f>O41-N41</x:f>
        <x:v>75862.06896551733</x:v>
      </x:c>
      <x:c r="P42" s="34" t="n">
        <x:f>P41-O41</x:f>
        <x:v>75862.06896551722</x:v>
      </x:c>
      <x:c r="Q42" s="3"/>
    </x:row>
    <x:row r="43" ht="21" customHeight="1">
      <x:c r="A43" s="2"/>
      <x:c r="B43" s="2"/>
      <x:c r="C43" s="2" t="str">
        <x:v>Gross invoices issued</x:v>
      </x:c>
      <x:c r="D43" s="2"/>
      <x:c r="E43" s="66" t="n">
        <x:f>'Assumptions'!E62</x:f>
        <x:v>0</x:v>
      </x:c>
      <x:c r="F43" s="66" t="n">
        <x:f>'Assumptions'!F62</x:f>
        <x:v>0</x:v>
      </x:c>
      <x:c r="G43" s="66" t="n">
        <x:f>'Assumptions'!G62</x:f>
        <x:v>57375</x:v>
      </x:c>
      <x:c r="H43" s="66" t="n">
        <x:f>'Assumptions'!H62</x:f>
        <x:v>70125</x:v>
      </x:c>
      <x:c r="I43" s="66" t="n">
        <x:f>'Assumptions'!I62</x:f>
        <x:v>76500</x:v>
      </x:c>
      <x:c r="J43" s="66" t="n">
        <x:f>'Assumptions'!J62</x:f>
        <x:v>84045</x:v>
      </x:c>
      <x:c r="K43" s="66" t="n">
        <x:f>'Assumptions'!K62</x:f>
        <x:v>90510</x:v>
      </x:c>
      <x:c r="L43" s="66" t="n">
        <x:f>'Assumptions'!L62</x:f>
        <x:v>84045</x:v>
      </x:c>
      <x:c r="M43" s="66" t="n">
        <x:f>'Assumptions'!M62</x:f>
        <x:v>95586.21</x:v>
      </x:c>
      <x:c r="N43" s="66" t="n">
        <x:f>'Assumptions'!N62</x:f>
        <x:v>95586.21</x:v>
      </x:c>
      <x:c r="O43" s="66" t="n">
        <x:f>'Assumptions'!O62</x:f>
        <x:v>79655.17</x:v>
      </x:c>
      <x:c r="P43" s="66" t="n">
        <x:f>'Assumptions'!P62</x:f>
        <x:v>146572.41</x:v>
      </x:c>
      <x:c r="Q43" s="3"/>
    </x:row>
    <x:row r="44" ht="21" customHeight="1">
      <x:c r="A44" s="2"/>
      <x:c r="B44" s="2"/>
      <x:c r="C44" s="2" t="str">
        <x:v>Cumulative invoices issued</x:v>
      </x:c>
      <x:c r="D44" s="2"/>
      <x:c r="E44" s="3" t="n">
        <x:f>0+E43</x:f>
        <x:v>0</x:v>
      </x:c>
      <x:c r="F44" s="3" t="n">
        <x:f>E44+F43</x:f>
        <x:v>0</x:v>
      </x:c>
      <x:c r="G44" s="3" t="n">
        <x:f>F44+G43</x:f>
        <x:v>57375</x:v>
      </x:c>
      <x:c r="H44" s="3" t="n">
        <x:f>G44+H43</x:f>
        <x:v>127500</x:v>
      </x:c>
      <x:c r="I44" s="3" t="n">
        <x:f>H44+I43</x:f>
        <x:v>204000</x:v>
      </x:c>
      <x:c r="J44" s="3" t="n">
        <x:f>I44+J43</x:f>
        <x:v>288045</x:v>
      </x:c>
      <x:c r="K44" s="3" t="n">
        <x:f>J44+K43</x:f>
        <x:v>378555</x:v>
      </x:c>
      <x:c r="L44" s="3" t="n">
        <x:f>K44+L43</x:f>
        <x:v>462600</x:v>
      </x:c>
      <x:c r="M44" s="3" t="n">
        <x:f>L44+M43</x:f>
        <x:v>558186.21</x:v>
      </x:c>
      <x:c r="N44" s="3" t="n">
        <x:f>M44+N43</x:f>
        <x:v>653772.4199999999</x:v>
      </x:c>
      <x:c r="O44" s="3" t="n">
        <x:f>N44+O43</x:f>
        <x:v>733427.59</x:v>
      </x:c>
      <x:c r="P44" s="3" t="n">
        <x:f>O44+P43</x:f>
        <x:v>880000</x:v>
      </x:c>
      <x:c r="Q44" s="3"/>
    </x:row>
    <x:row r="45" ht="21" customHeight="1">
      <x:c r="A45" s="2"/>
      <x:c r="B45" s="2"/>
      <x:c r="C45" s="32" t="str">
        <x:v>Contract asset</x:v>
      </x:c>
      <x:c r="D45" s="32"/>
      <x:c r="E45" s="34" t="n">
        <x:f>MAX(0,E41-E44)</x:f>
        <x:v>0</x:v>
      </x:c>
      <x:c r="F45" s="34" t="n">
        <x:f>MAX(0,F41-F44)</x:f>
        <x:v>0</x:v>
      </x:c>
      <x:c r="G45" s="34" t="n">
        <x:f>MAX(0,G41-G44)</x:f>
        <x:v>8573.275862068971</x:v>
      </x:c>
      <x:c r="H45" s="34" t="n">
        <x:f>MAX(0,H41-H44)</x:f>
        <x:v>19051.724137931044</x:v>
      </x:c>
      <x:c r="I45" s="34" t="n">
        <x:f>MAX(0,I41-I44)</x:f>
        <x:v>30482.758620689652</x:v>
      </x:c>
      <x:c r="J45" s="34" t="n">
        <x:f>MAX(0,J41-J44)</x:f>
        <x:v>46351.55172413791</x:v>
      </x:c>
      <x:c r="K45" s="34" t="n">
        <x:f>MAX(0,K41-K44)</x:f>
        <x:v>59876.03448275861</x:v>
      </x:c>
      <x:c r="L45" s="34" t="n">
        <x:f>MAX(0,L41-L44)</x:f>
        <x:v>72434.48275862075</x:v>
      </x:c>
      <x:c r="M45" s="34" t="n">
        <x:f>MAX(0,M41-M44)</x:f>
        <x:v>79055.16931034485</x:v>
      </x:c>
      <x:c r="N45" s="34" t="n">
        <x:f>MAX(0,N41-N44)</x:f>
        <x:v>74503.44206896552</x:v>
      </x:c>
      <x:c r="O45" s="34" t="n">
        <x:f>MAX(0,O41-O44)</x:f>
        <x:v>70710.34103448282</x:v>
      </x:c>
      <x:c r="P45" s="34" t="n">
        <x:f>MAX(0,P41-P44)</x:f>
        <x:v>0</x:v>
      </x:c>
      <x:c r="Q45" s="3"/>
    </x:row>
    <x:row r="46" ht="21" customHeight="1">
      <x:c r="A46" s="2"/>
      <x:c r="B46" s="2"/>
      <x:c r="C46" s="2" t="str">
        <x:v>Customer advances / contract liability</x:v>
      </x:c>
      <x:c r="D46" s="2"/>
      <x:c r="E46" s="3" t="n">
        <x:f>MAX(0,E44-E41)</x:f>
        <x:v>0</x:v>
      </x:c>
      <x:c r="F46" s="3" t="n">
        <x:f>MAX(0,F44-F41)</x:f>
        <x:v>0</x:v>
      </x:c>
      <x:c r="G46" s="3" t="n">
        <x:f>MAX(0,G44-G41)</x:f>
        <x:v>0</x:v>
      </x:c>
      <x:c r="H46" s="3" t="n">
        <x:f>MAX(0,H44-H41)</x:f>
        <x:v>0</x:v>
      </x:c>
      <x:c r="I46" s="3" t="n">
        <x:f>MAX(0,I44-I41)</x:f>
        <x:v>0</x:v>
      </x:c>
      <x:c r="J46" s="3" t="n">
        <x:f>MAX(0,J44-J41)</x:f>
        <x:v>0</x:v>
      </x:c>
      <x:c r="K46" s="3" t="n">
        <x:f>MAX(0,K44-K41)</x:f>
        <x:v>0</x:v>
      </x:c>
      <x:c r="L46" s="3" t="n">
        <x:f>MAX(0,L44-L41)</x:f>
        <x:v>0</x:v>
      </x:c>
      <x:c r="M46" s="3" t="n">
        <x:f>MAX(0,M44-M41)</x:f>
        <x:v>0</x:v>
      </x:c>
      <x:c r="N46" s="3" t="n">
        <x:f>MAX(0,N44-N41)</x:f>
        <x:v>0</x:v>
      </x:c>
      <x:c r="O46" s="3" t="n">
        <x:f>MAX(0,O44-O41)</x:f>
        <x:v>0</x:v>
      </x:c>
      <x:c r="P46" s="3" t="n">
        <x:f>MAX(0,P44-P41)</x:f>
        <x:v>0</x:v>
      </x:c>
      <x:c r="Q46" s="3"/>
    </x:row>
    <x:row r="47" ht="21" customHeight="1">
      <x:c r="A47" s="2"/>
      <x:c r="B47" s="2"/>
      <x:c r="C47" s="2" t="str">
        <x:v>Retention withheld on billing</x:v>
      </x:c>
      <x:c r="D47" s="2"/>
      <x:c r="E47" s="66" t="n">
        <x:f>E43*'Project register'!$J$9</x:f>
        <x:v>0</x:v>
      </x:c>
      <x:c r="F47" s="66" t="n">
        <x:f>F43*'Project register'!$J$9</x:f>
        <x:v>0</x:v>
      </x:c>
      <x:c r="G47" s="66" t="n">
        <x:f>G43*'Project register'!$J$9</x:f>
        <x:v>2868.75</x:v>
      </x:c>
      <x:c r="H47" s="66" t="n">
        <x:f>H43*'Project register'!$J$9</x:f>
        <x:v>3506.25</x:v>
      </x:c>
      <x:c r="I47" s="66" t="n">
        <x:f>I43*'Project register'!$J$9</x:f>
        <x:v>3825</x:v>
      </x:c>
      <x:c r="J47" s="66" t="n">
        <x:f>J43*'Project register'!$J$9</x:f>
        <x:v>4202.25</x:v>
      </x:c>
      <x:c r="K47" s="66" t="n">
        <x:f>K43*'Project register'!$J$9</x:f>
        <x:v>4525.5</x:v>
      </x:c>
      <x:c r="L47" s="66" t="n">
        <x:f>L43*'Project register'!$J$9</x:f>
        <x:v>4202.25</x:v>
      </x:c>
      <x:c r="M47" s="66" t="n">
        <x:f>M43*'Project register'!$J$9</x:f>
        <x:v>4779.3105000000005</x:v>
      </x:c>
      <x:c r="N47" s="66" t="n">
        <x:f>N43*'Project register'!$J$9</x:f>
        <x:v>4779.3105000000005</x:v>
      </x:c>
      <x:c r="O47" s="66" t="n">
        <x:f>O43*'Project register'!$J$9</x:f>
        <x:v>3982.7585</x:v>
      </x:c>
      <x:c r="P47" s="66" t="n">
        <x:f>P43*'Project register'!$J$9</x:f>
        <x:v>7328.620500000001</x:v>
      </x:c>
      <x:c r="Q47" s="3"/>
    </x:row>
    <x:row r="48" ht="21" customHeight="1">
      <x:c r="A48" s="2"/>
      <x:c r="B48" s="2"/>
      <x:c r="C48" s="2" t="str">
        <x:v>Retention released</x:v>
      </x:c>
      <x:c r="D48" s="2"/>
      <x:c r="E48" s="66" t="n">
        <x:f>MIN(0+E47,'Assumptions'!E65)</x:f>
        <x:v>0</x:v>
      </x:c>
      <x:c r="F48" s="66" t="n">
        <x:f>MIN(E49+F47,'Assumptions'!F65)</x:f>
        <x:v>0</x:v>
      </x:c>
      <x:c r="G48" s="66" t="n">
        <x:f>MIN(F49+G47,'Assumptions'!G65)</x:f>
        <x:v>0</x:v>
      </x:c>
      <x:c r="H48" s="66" t="n">
        <x:f>MIN(G49+H47,'Assumptions'!H65)</x:f>
        <x:v>0</x:v>
      </x:c>
      <x:c r="I48" s="66" t="n">
        <x:f>MIN(H49+I47,'Assumptions'!I65)</x:f>
        <x:v>0</x:v>
      </x:c>
      <x:c r="J48" s="66" t="n">
        <x:f>MIN(I49+J47,'Assumptions'!J65)</x:f>
        <x:v>0</x:v>
      </x:c>
      <x:c r="K48" s="66" t="n">
        <x:f>MIN(J49+K47,'Assumptions'!K65)</x:f>
        <x:v>0</x:v>
      </x:c>
      <x:c r="L48" s="66" t="n">
        <x:f>MIN(K49+L47,'Assumptions'!L65)</x:f>
        <x:v>0</x:v>
      </x:c>
      <x:c r="M48" s="66" t="n">
        <x:f>MIN(L49+M47,'Assumptions'!M65)</x:f>
        <x:v>0</x:v>
      </x:c>
      <x:c r="N48" s="66" t="n">
        <x:f>MIN(M49+N47,'Assumptions'!N65)</x:f>
        <x:v>0</x:v>
      </x:c>
      <x:c r="O48" s="66" t="n">
        <x:f>MIN(N49+O47,'Assumptions'!O65)</x:f>
        <x:v>0</x:v>
      </x:c>
      <x:c r="P48" s="66" t="n">
        <x:f>MIN(O49+P47,'Assumptions'!P65)</x:f>
        <x:v>0</x:v>
      </x:c>
      <x:c r="Q48" s="3"/>
    </x:row>
    <x:row r="49" ht="21" customHeight="1">
      <x:c r="A49" s="2"/>
      <x:c r="B49" s="2"/>
      <x:c r="C49" s="2" t="str">
        <x:v>Retention receivable</x:v>
      </x:c>
      <x:c r="D49" s="2"/>
      <x:c r="E49" s="3" t="n">
        <x:f>0+E47-E48</x:f>
        <x:v>0</x:v>
      </x:c>
      <x:c r="F49" s="3" t="n">
        <x:f>E49+F47-F48</x:f>
        <x:v>0</x:v>
      </x:c>
      <x:c r="G49" s="3" t="n">
        <x:f>F49+G47-G48</x:f>
        <x:v>2868.75</x:v>
      </x:c>
      <x:c r="H49" s="3" t="n">
        <x:f>G49+H47-H48</x:f>
        <x:v>6375</x:v>
      </x:c>
      <x:c r="I49" s="3" t="n">
        <x:f>H49+I47-I48</x:f>
        <x:v>10200</x:v>
      </x:c>
      <x:c r="J49" s="3" t="n">
        <x:f>I49+J47-J48</x:f>
        <x:v>14402.25</x:v>
      </x:c>
      <x:c r="K49" s="3" t="n">
        <x:f>J49+K47-K48</x:f>
        <x:v>18927.75</x:v>
      </x:c>
      <x:c r="L49" s="3" t="n">
        <x:f>K49+L47-L48</x:f>
        <x:v>23130</x:v>
      </x:c>
      <x:c r="M49" s="3" t="n">
        <x:f>L49+M47-M48</x:f>
        <x:v>27909.3105</x:v>
      </x:c>
      <x:c r="N49" s="3" t="n">
        <x:f>M49+N47-N48</x:f>
        <x:v>32688.621</x:v>
      </x:c>
      <x:c r="O49" s="3" t="n">
        <x:f>N49+O47-O48</x:f>
        <x:v>36671.379499999995</x:v>
      </x:c>
      <x:c r="P49" s="3" t="n">
        <x:f>O49+P47-P48</x:f>
        <x:v>44000</x:v>
      </x:c>
      <x:c r="Q49" s="3"/>
    </x:row>
    <x:row r="50" ht="21" customHeight="1">
      <x:c r="A50" s="2"/>
      <x:c r="B50" s="2"/>
      <x:c r="C50" s="2" t="str">
        <x:v>Ordinary trade invoices including releases</x:v>
      </x:c>
      <x:c r="D50" s="2"/>
      <x:c r="E50" s="3" t="n">
        <x:f>E43-E47+E48</x:f>
        <x:v>0</x:v>
      </x:c>
      <x:c r="F50" s="3" t="n">
        <x:f>F43-F47+F48</x:f>
        <x:v>0</x:v>
      </x:c>
      <x:c r="G50" s="3" t="n">
        <x:f>G43-G47+G48</x:f>
        <x:v>54506.25</x:v>
      </x:c>
      <x:c r="H50" s="3" t="n">
        <x:f>H43-H47+H48</x:f>
        <x:v>66618.75</x:v>
      </x:c>
      <x:c r="I50" s="3" t="n">
        <x:f>I43-I47+I48</x:f>
        <x:v>72675</x:v>
      </x:c>
      <x:c r="J50" s="3" t="n">
        <x:f>J43-J47+J48</x:f>
        <x:v>79842.75</x:v>
      </x:c>
      <x:c r="K50" s="3" t="n">
        <x:f>K43-K47+K48</x:f>
        <x:v>85984.5</x:v>
      </x:c>
      <x:c r="L50" s="3" t="n">
        <x:f>L43-L47+L48</x:f>
        <x:v>79842.75</x:v>
      </x:c>
      <x:c r="M50" s="3" t="n">
        <x:f>M43-M47+M48</x:f>
        <x:v>90806.8995</x:v>
      </x:c>
      <x:c r="N50" s="3" t="n">
        <x:f>N43-N47+N48</x:f>
        <x:v>90806.8995</x:v>
      </x:c>
      <x:c r="O50" s="3" t="n">
        <x:f>O43-O47+O48</x:f>
        <x:v>75672.4115</x:v>
      </x:c>
      <x:c r="P50" s="3" t="n">
        <x:f>P43-P47+P48</x:f>
        <x:v>139243.7895</x:v>
      </x:c>
      <x:c r="Q50" s="3"/>
    </x:row>
    <x:row r="51" ht="21" customHeight="1">
      <x:c r="A51" s="2"/>
      <x:c r="B51" s="2"/>
      <x:c r="C51" s="2" t="str">
        <x:v>Cost to complete</x:v>
      </x:c>
      <x:c r="D51" s="2"/>
      <x:c r="E51" s="3" t="n">
        <x:f>MAX(0,E36-E39)</x:f>
        <x:v>580000</x:v>
      </x:c>
      <x:c r="F51" s="3" t="n">
        <x:f>MAX(0,F36-F39)</x:f>
        <x:v>580000</x:v>
      </x:c>
      <x:c r="G51" s="3" t="n">
        <x:f>MAX(0,G36-G39)</x:f>
        <x:v>535000</x:v>
      </x:c>
      <x:c r="H51" s="3" t="n">
        <x:f>MAX(0,H36-H39)</x:f>
        <x:v>480000</x:v>
      </x:c>
      <x:c r="I51" s="3" t="n">
        <x:f>MAX(0,I36-I39)</x:f>
        <x:v>420000</x:v>
      </x:c>
      <x:c r="J51" s="3" t="n">
        <x:f>MAX(0,J36-J39)</x:f>
        <x:v>355000</x:v>
      </x:c>
      <x:c r="K51" s="3" t="n">
        <x:f>MAX(0,K36-K39)</x:f>
        <x:v>285000</x:v>
      </x:c>
      <x:c r="L51" s="3" t="n">
        <x:f>MAX(0,L36-L39)</x:f>
        <x:v>220000</x:v>
      </x:c>
      <x:c r="M51" s="3" t="n">
        <x:f>MAX(0,M36-M39)</x:f>
        <x:v>160000</x:v>
      </x:c>
      <x:c r="N51" s="3" t="n">
        <x:f>MAX(0,N36-N39)</x:f>
        <x:v>100000</x:v>
      </x:c>
      <x:c r="O51" s="3" t="n">
        <x:f>MAX(0,O36-O39)</x:f>
        <x:v>50000</x:v>
      </x:c>
      <x:c r="P51" s="3" t="n">
        <x:f>MAX(0,P36-P39)</x:f>
        <x:v>0</x:v>
      </x:c>
      <x:c r="Q51" s="3"/>
    </x:row>
    <x:row r="52" ht="21" customHeight="1">
      <x:c r="A52" s="2"/>
      <x:c r="B52" s="2"/>
      <x:c r="C52" s="2" t="str">
        <x:v>Open commitments within cost to complete</x:v>
      </x:c>
      <x:c r="D52" s="2"/>
      <x:c r="E52" s="66" t="n">
        <x:f>E51*'Assumptions'!E68</x:f>
        <x:v>417600</x:v>
      </x:c>
      <x:c r="F52" s="66" t="n">
        <x:f>F51*'Assumptions'!F68</x:f>
        <x:v>417600</x:v>
      </x:c>
      <x:c r="G52" s="66" t="n">
        <x:f>G51*'Assumptions'!G68</x:f>
        <x:v>385200</x:v>
      </x:c>
      <x:c r="H52" s="66" t="n">
        <x:f>H51*'Assumptions'!H68</x:f>
        <x:v>345600</x:v>
      </x:c>
      <x:c r="I52" s="66" t="n">
        <x:f>I51*'Assumptions'!I68</x:f>
        <x:v>302400</x:v>
      </x:c>
      <x:c r="J52" s="66" t="n">
        <x:f>J51*'Assumptions'!J68</x:f>
        <x:v>255600</x:v>
      </x:c>
      <x:c r="K52" s="66" t="n">
        <x:f>K51*'Assumptions'!K68</x:f>
        <x:v>205200</x:v>
      </x:c>
      <x:c r="L52" s="66" t="n">
        <x:f>L51*'Assumptions'!L68</x:f>
        <x:v>158400</x:v>
      </x:c>
      <x:c r="M52" s="66" t="n">
        <x:f>M51*'Assumptions'!M68</x:f>
        <x:v>124800</x:v>
      </x:c>
      <x:c r="N52" s="66" t="n">
        <x:f>N51*'Assumptions'!N68</x:f>
        <x:v>78000</x:v>
      </x:c>
      <x:c r="O52" s="66" t="n">
        <x:f>O51*'Assumptions'!O68</x:f>
        <x:v>39000</x:v>
      </x:c>
      <x:c r="P52" s="66" t="n">
        <x:f>P51*'Assumptions'!P68</x:f>
        <x:v>0</x:v>
      </x:c>
      <x:c r="Q52" s="3"/>
    </x:row>
    <x:row r="53" ht="21" customHeight="1">
      <x:c r="A53" s="2"/>
      <x:c r="B53" s="2"/>
      <x:c r="C53" s="2" t="str">
        <x:v>Uncommitted cost to complete</x:v>
      </x:c>
      <x:c r="D53" s="2"/>
      <x:c r="E53" s="3" t="n">
        <x:f>E51-E52</x:f>
        <x:v>162400</x:v>
      </x:c>
      <x:c r="F53" s="3" t="n">
        <x:f>F51-F52</x:f>
        <x:v>162400</x:v>
      </x:c>
      <x:c r="G53" s="3" t="n">
        <x:f>G51-G52</x:f>
        <x:v>149800</x:v>
      </x:c>
      <x:c r="H53" s="3" t="n">
        <x:f>H51-H52</x:f>
        <x:v>134400</x:v>
      </x:c>
      <x:c r="I53" s="3" t="n">
        <x:f>I51-I52</x:f>
        <x:v>117600</x:v>
      </x:c>
      <x:c r="J53" s="3" t="n">
        <x:f>J51-J52</x:f>
        <x:v>99400</x:v>
      </x:c>
      <x:c r="K53" s="3" t="n">
        <x:f>K51-K52</x:f>
        <x:v>79800</x:v>
      </x:c>
      <x:c r="L53" s="3" t="n">
        <x:f>L51-L52</x:f>
        <x:v>61600</x:v>
      </x:c>
      <x:c r="M53" s="3" t="n">
        <x:f>M51-M52</x:f>
        <x:v>35200</x:v>
      </x:c>
      <x:c r="N53" s="3" t="n">
        <x:f>N51-N52</x:f>
        <x:v>22000</x:v>
      </x:c>
      <x:c r="O53" s="3" t="n">
        <x:f>O51-O52</x:f>
        <x:v>11000</x:v>
      </x:c>
      <x:c r="P53" s="3" t="n">
        <x:f>P51-P52</x:f>
        <x:v>0</x:v>
      </x:c>
      <x:c r="Q53" s="3"/>
    </x:row>
    <x:row r="54" ht="21" customHeight="1">
      <x:c r="A54" s="2"/>
      <x:c r="B54" s="2"/>
      <x:c r="C54" s="2" t="str">
        <x:v>Expected lifetime project margin</x:v>
      </x:c>
      <x:c r="D54" s="2"/>
      <x:c r="E54" s="3" t="n">
        <x:f>E38-E36</x:f>
        <x:v>270000</x:v>
      </x:c>
      <x:c r="F54" s="3" t="n">
        <x:f>F38-F36</x:f>
        <x:v>270000</x:v>
      </x:c>
      <x:c r="G54" s="3" t="n">
        <x:f>G38-G36</x:f>
        <x:v>270000</x:v>
      </x:c>
      <x:c r="H54" s="3" t="n">
        <x:f>H38-H36</x:f>
        <x:v>270000</x:v>
      </x:c>
      <x:c r="I54" s="3" t="n">
        <x:f>I38-I36</x:f>
        <x:v>270000</x:v>
      </x:c>
      <x:c r="J54" s="3" t="n">
        <x:f>J38-J36</x:f>
        <x:v>282000</x:v>
      </x:c>
      <x:c r="K54" s="3" t="n">
        <x:f>K38-K36</x:f>
        <x:v>282000</x:v>
      </x:c>
      <x:c r="L54" s="3" t="n">
        <x:f>L38-L36</x:f>
        <x:v>282000</x:v>
      </x:c>
      <x:c r="M54" s="3" t="n">
        <x:f>M38-M36</x:f>
        <x:v>300000</x:v>
      </x:c>
      <x:c r="N54" s="3" t="n">
        <x:f>N38-N36</x:f>
        <x:v>300000</x:v>
      </x:c>
      <x:c r="O54" s="3" t="n">
        <x:f>O38-O36</x:f>
        <x:v>300000</x:v>
      </x:c>
      <x:c r="P54" s="3" t="n">
        <x:f>P38-P36</x:f>
        <x:v>300000</x:v>
      </x:c>
      <x:c r="Q54" s="3"/>
    </x:row>
    <x:row r="55" ht="21" customHeight="1">
      <x:c r="A55" s="2"/>
      <x:c r="B55" s="2"/>
      <x:c r="C55" s="32" t="str">
        <x:v>Recognised project margin</x:v>
      </x:c>
      <x:c r="D55" s="32"/>
      <x:c r="E55" s="34" t="n">
        <x:f>E42-E35</x:f>
        <x:v>0</x:v>
      </x:c>
      <x:c r="F55" s="34" t="n">
        <x:f>F42-F35</x:f>
        <x:v>0</x:v>
      </x:c>
      <x:c r="G55" s="34" t="n">
        <x:f>G42-G35</x:f>
        <x:v>20948.27586206897</x:v>
      </x:c>
      <x:c r="H55" s="34" t="n">
        <x:f>H42-H35</x:f>
        <x:v>25603.448275862072</x:v>
      </x:c>
      <x:c r="I55" s="34" t="n">
        <x:f>I42-I35</x:f>
        <x:v>27931.03448275861</x:v>
      </x:c>
      <x:c r="J55" s="34" t="n">
        <x:f>J42-J35</x:f>
        <x:v>34913.79310344826</x:v>
      </x:c>
      <x:c r="K55" s="34" t="n">
        <x:f>K42-K35</x:f>
        <x:v>34034.482758620696</x:v>
      </x:c>
      <x:c r="L55" s="34" t="n">
        <x:f>L42-L35</x:f>
        <x:v>31603.448275862145</x:v>
      </x:c>
      <x:c r="M55" s="34" t="n">
        <x:f>M42-M35</x:f>
        <x:v>42206.89655172406</x:v>
      </x:c>
      <x:c r="N55" s="34" t="n">
        <x:f>N42-N35</x:f>
        <x:v>31034.482758620637</x:v>
      </x:c>
      <x:c r="O55" s="34" t="n">
        <x:f>O42-O35</x:f>
        <x:v>25862.068965517334</x:v>
      </x:c>
      <x:c r="P55" s="34" t="n">
        <x:f>P42-P35</x:f>
        <x:v>25862.068965517217</x:v>
      </x:c>
      <x:c r="Q55" s="3"/>
    </x:row>
    <x:row r="56" ht="21" customHeight="1">
      <x:c r="A56" s="2"/>
      <x:c r="B56" s="2"/>
      <x:c r="C56" s="2" t="str">
        <x:v>Direct payroll cost</x:v>
      </x:c>
      <x:c r="D56" s="2"/>
      <x:c r="E56" s="66" t="n">
        <x:f>E35*'Project register'!$H$9</x:f>
        <x:v>0</x:v>
      </x:c>
      <x:c r="F56" s="66" t="n">
        <x:f>F35*'Project register'!$H$9</x:f>
        <x:v>0</x:v>
      </x:c>
      <x:c r="G56" s="66" t="n">
        <x:f>G35*'Project register'!$H$9</x:f>
        <x:v>10350</x:v>
      </x:c>
      <x:c r="H56" s="66" t="n">
        <x:f>H35*'Project register'!$H$9</x:f>
        <x:v>12650</x:v>
      </x:c>
      <x:c r="I56" s="66" t="n">
        <x:f>I35*'Project register'!$H$9</x:f>
        <x:v>13800</x:v>
      </x:c>
      <x:c r="J56" s="66" t="n">
        <x:f>J35*'Project register'!$H$9</x:f>
        <x:v>14950</x:v>
      </x:c>
      <x:c r="K56" s="66" t="n">
        <x:f>K35*'Project register'!$H$9</x:f>
        <x:v>16100</x:v>
      </x:c>
      <x:c r="L56" s="66" t="n">
        <x:f>L35*'Project register'!$H$9</x:f>
        <x:v>14950</x:v>
      </x:c>
      <x:c r="M56" s="66" t="n">
        <x:f>M35*'Project register'!$H$9</x:f>
        <x:v>13800</x:v>
      </x:c>
      <x:c r="N56" s="66" t="n">
        <x:f>N35*'Project register'!$H$9</x:f>
        <x:v>13800</x:v>
      </x:c>
      <x:c r="O56" s="66" t="n">
        <x:f>O35*'Project register'!$H$9</x:f>
        <x:v>11500</x:v>
      </x:c>
      <x:c r="P56" s="66" t="n">
        <x:f>P35*'Project register'!$H$9</x:f>
        <x:v>11500</x:v>
      </x:c>
      <x:c r="Q56" s="3"/>
    </x:row>
    <x:row r="57" ht="21" customHeight="1">
      <x:c r="A57" s="2"/>
      <x:c r="B57" s="2"/>
      <x:c r="C57" s="2" t="str">
        <x:v>Materials cost</x:v>
      </x:c>
      <x:c r="D57" s="2"/>
      <x:c r="E57" s="66" t="n">
        <x:f>E35*'Project register'!$I$9</x:f>
        <x:v>0</x:v>
      </x:c>
      <x:c r="F57" s="66" t="n">
        <x:f>F35*'Project register'!$I$9</x:f>
        <x:v>0</x:v>
      </x:c>
      <x:c r="G57" s="66" t="n">
        <x:f>G35*'Project register'!$I$9</x:f>
        <x:v>20700</x:v>
      </x:c>
      <x:c r="H57" s="66" t="n">
        <x:f>H35*'Project register'!$I$9</x:f>
        <x:v>25300</x:v>
      </x:c>
      <x:c r="I57" s="66" t="n">
        <x:f>I35*'Project register'!$I$9</x:f>
        <x:v>27600</x:v>
      </x:c>
      <x:c r="J57" s="66" t="n">
        <x:f>J35*'Project register'!$I$9</x:f>
        <x:v>29900</x:v>
      </x:c>
      <x:c r="K57" s="66" t="n">
        <x:f>K35*'Project register'!$I$9</x:f>
        <x:v>32200</x:v>
      </x:c>
      <x:c r="L57" s="66" t="n">
        <x:f>L35*'Project register'!$I$9</x:f>
        <x:v>29900</x:v>
      </x:c>
      <x:c r="M57" s="66" t="n">
        <x:f>M35*'Project register'!$I$9</x:f>
        <x:v>27600</x:v>
      </x:c>
      <x:c r="N57" s="66" t="n">
        <x:f>N35*'Project register'!$I$9</x:f>
        <x:v>27600</x:v>
      </x:c>
      <x:c r="O57" s="66" t="n">
        <x:f>O35*'Project register'!$I$9</x:f>
        <x:v>23000</x:v>
      </x:c>
      <x:c r="P57" s="66" t="n">
        <x:f>P35*'Project register'!$I$9</x:f>
        <x:v>23000</x:v>
      </x:c>
      <x:c r="Q57" s="3"/>
    </x:row>
    <x:row r="58" ht="21" customHeight="1">
      <x:c r="A58" s="2"/>
      <x:c r="B58" s="2"/>
      <x:c r="C58" s="2" t="str">
        <x:v>Subcontractor cost</x:v>
      </x:c>
      <x:c r="D58" s="2"/>
      <x:c r="E58" s="3" t="n">
        <x:f>E35-E56-E57</x:f>
        <x:v>0</x:v>
      </x:c>
      <x:c r="F58" s="3" t="n">
        <x:f>F35-F56-F57</x:f>
        <x:v>0</x:v>
      </x:c>
      <x:c r="G58" s="3" t="n">
        <x:f>G35-G56-G57</x:f>
        <x:v>13950</x:v>
      </x:c>
      <x:c r="H58" s="3" t="n">
        <x:f>H35-H56-H57</x:f>
        <x:v>17050</x:v>
      </x:c>
      <x:c r="I58" s="3" t="n">
        <x:f>I35-I56-I57</x:f>
        <x:v>18600</x:v>
      </x:c>
      <x:c r="J58" s="3" t="n">
        <x:f>J35-J56-J57</x:f>
        <x:v>20150</x:v>
      </x:c>
      <x:c r="K58" s="3" t="n">
        <x:f>K35-K56-K57</x:f>
        <x:v>21700</x:v>
      </x:c>
      <x:c r="L58" s="3" t="n">
        <x:f>L35-L56-L57</x:f>
        <x:v>20150</x:v>
      </x:c>
      <x:c r="M58" s="3" t="n">
        <x:f>M35-M56-M57</x:f>
        <x:v>18600</x:v>
      </x:c>
      <x:c r="N58" s="3" t="n">
        <x:f>N35-N56-N57</x:f>
        <x:v>18600</x:v>
      </x:c>
      <x:c r="O58" s="3" t="n">
        <x:f>O35-O56-O57</x:f>
        <x:v>15500</x:v>
      </x:c>
      <x:c r="P58" s="3" t="n">
        <x:f>P35-P56-P57</x:f>
        <x:v>15500</x:v>
      </x:c>
      <x:c r="Q58" s="3"/>
    </x:row>
    <x:row r="59" ht="21" customHeight="1">
      <x:c r="A59" s="2"/>
      <x:c r="B59" s="2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5" customHeight="1">
      <x:c r="A60" s="2"/>
      <x:c r="B60" s="2"/>
      <x:c r="C60" s="24" t="str">
        <x:v>CW-03 Workplace redevelopment</x:v>
      </x:c>
      <x:c r="D60" s="24"/>
      <x:c r="E60" s="25"/>
      <x:c r="F60" s="25"/>
      <x:c r="G60" s="25"/>
      <x:c r="H60" s="25"/>
      <x:c r="I60" s="25"/>
      <x:c r="J60" s="25"/>
      <x:c r="K60" s="25"/>
      <x:c r="L60" s="25"/>
      <x:c r="M60" s="25"/>
      <x:c r="N60" s="25"/>
      <x:c r="O60" s="25"/>
      <x:c r="P60" s="25"/>
      <x:c r="Q60" s="3"/>
    </x:row>
    <x:row r="61" ht="21" customHeight="1">
      <x:c r="A61" s="2"/>
      <x:c r="B61" s="2"/>
      <x:c r="C61" s="2" t="str">
        <x:v>Cost incurred</x:v>
      </x:c>
      <x:c r="D61" s="2"/>
      <x:c r="E61" s="66" t="n">
        <x:f>'Assumptions'!E71</x:f>
        <x:v>70000</x:v>
      </x:c>
      <x:c r="F61" s="66" t="n">
        <x:f>'Assumptions'!F71</x:f>
        <x:v>80000</x:v>
      </x:c>
      <x:c r="G61" s="66" t="n">
        <x:f>'Assumptions'!G71</x:f>
        <x:v>85000</x:v>
      </x:c>
      <x:c r="H61" s="66" t="n">
        <x:f>'Assumptions'!H71</x:f>
        <x:v>90000</x:v>
      </x:c>
      <x:c r="I61" s="66" t="n">
        <x:f>'Assumptions'!I71</x:f>
        <x:v>90000</x:v>
      </x:c>
      <x:c r="J61" s="66" t="n">
        <x:f>'Assumptions'!J71</x:f>
        <x:v>90000</x:v>
      </x:c>
      <x:c r="K61" s="66" t="n">
        <x:f>'Assumptions'!K71</x:f>
        <x:v>85000</x:v>
      </x:c>
      <x:c r="L61" s="66" t="n">
        <x:f>'Assumptions'!L71</x:f>
        <x:v>80000</x:v>
      </x:c>
      <x:c r="M61" s="66" t="n">
        <x:f>'Assumptions'!M71</x:f>
        <x:v>70000</x:v>
      </x:c>
      <x:c r="N61" s="66" t="n">
        <x:f>'Assumptions'!N71</x:f>
        <x:v>65000</x:v>
      </x:c>
      <x:c r="O61" s="66" t="n">
        <x:f>'Assumptions'!O71</x:f>
        <x:v>55000</x:v>
      </x:c>
      <x:c r="P61" s="66" t="n">
        <x:f>'Assumptions'!P71</x:f>
        <x:v>40000</x:v>
      </x:c>
      <x:c r="Q61" s="3"/>
    </x:row>
    <x:row r="62" ht="21" customHeight="1">
      <x:c r="A62" s="2"/>
      <x:c r="B62" s="2"/>
      <x:c r="C62" s="2" t="str">
        <x:v>Estimated total cost</x:v>
      </x:c>
      <x:c r="D62" s="2"/>
      <x:c r="E62" s="66" t="n">
        <x:f>'Assumptions'!E74</x:f>
        <x:v>900000</x:v>
      </x:c>
      <x:c r="F62" s="66" t="n">
        <x:f>'Assumptions'!F74</x:f>
        <x:v>900000</x:v>
      </x:c>
      <x:c r="G62" s="66" t="n">
        <x:f>'Assumptions'!G74</x:f>
        <x:v>900000</x:v>
      </x:c>
      <x:c r="H62" s="66" t="n">
        <x:f>'Assumptions'!H74</x:f>
        <x:v>900000</x:v>
      </x:c>
      <x:c r="I62" s="66" t="n">
        <x:f>'Assumptions'!I74</x:f>
        <x:v>900000</x:v>
      </x:c>
      <x:c r="J62" s="66" t="n">
        <x:f>'Assumptions'!J74</x:f>
        <x:v>900000</x:v>
      </x:c>
      <x:c r="K62" s="66" t="n">
        <x:f>'Assumptions'!K74</x:f>
        <x:v>900000</x:v>
      </x:c>
      <x:c r="L62" s="66" t="n">
        <x:f>'Assumptions'!L74</x:f>
        <x:v>900000</x:v>
      </x:c>
      <x:c r="M62" s="66" t="n">
        <x:f>'Assumptions'!M74</x:f>
        <x:v>900000</x:v>
      </x:c>
      <x:c r="N62" s="66" t="n">
        <x:f>'Assumptions'!N74</x:f>
        <x:v>900000</x:v>
      </x:c>
      <x:c r="O62" s="66" t="n">
        <x:f>'Assumptions'!O74</x:f>
        <x:v>900000</x:v>
      </x:c>
      <x:c r="P62" s="66" t="n">
        <x:f>'Assumptions'!P74</x:f>
        <x:v>900000</x:v>
      </x:c>
      <x:c r="Q62" s="3"/>
    </x:row>
    <x:row r="63" ht="21" customHeight="1">
      <x:c r="A63" s="2"/>
      <x:c r="B63" s="2"/>
      <x:c r="C63" s="2" t="str">
        <x:v>Approved variations to date</x:v>
      </x:c>
      <x:c r="D63" s="2"/>
      <x:c r="E63" s="66" t="n">
        <x:f>'Assumptions'!E77</x:f>
        <x:v>0</x:v>
      </x:c>
      <x:c r="F63" s="66" t="n">
        <x:f>'Assumptions'!F77</x:f>
        <x:v>0</x:v>
      </x:c>
      <x:c r="G63" s="66" t="n">
        <x:f>'Assumptions'!G77</x:f>
        <x:v>0</x:v>
      </x:c>
      <x:c r="H63" s="66" t="n">
        <x:f>'Assumptions'!H77</x:f>
        <x:v>0</x:v>
      </x:c>
      <x:c r="I63" s="66" t="n">
        <x:f>'Assumptions'!I77</x:f>
        <x:v>0</x:v>
      </x:c>
      <x:c r="J63" s="66" t="n">
        <x:f>'Assumptions'!J77</x:f>
        <x:v>19200</x:v>
      </x:c>
      <x:c r="K63" s="66" t="n">
        <x:f>'Assumptions'!K77</x:f>
        <x:v>19200</x:v>
      </x:c>
      <x:c r="L63" s="66" t="n">
        <x:f>'Assumptions'!L77</x:f>
        <x:v>19200</x:v>
      </x:c>
      <x:c r="M63" s="66" t="n">
        <x:f>'Assumptions'!M77</x:f>
        <x:v>48000</x:v>
      </x:c>
      <x:c r="N63" s="66" t="n">
        <x:f>'Assumptions'!N77</x:f>
        <x:v>48000</x:v>
      </x:c>
      <x:c r="O63" s="66" t="n">
        <x:f>'Assumptions'!O77</x:f>
        <x:v>48000</x:v>
      </x:c>
      <x:c r="P63" s="66" t="n">
        <x:f>'Assumptions'!P77</x:f>
        <x:v>48000</x:v>
      </x:c>
      <x:c r="Q63" s="3"/>
    </x:row>
    <x:row r="64" ht="21" customHeight="1">
      <x:c r="A64" s="2"/>
      <x:c r="B64" s="2"/>
      <x:c r="C64" s="2" t="str">
        <x:v>Approved contract value</x:v>
      </x:c>
      <x:c r="D64" s="2"/>
      <x:c r="E64" s="66" t="n">
        <x:f>'Project register'!$E$10+E63</x:f>
        <x:v>1180000</x:v>
      </x:c>
      <x:c r="F64" s="66" t="n">
        <x:f>'Project register'!$E$10+F63</x:f>
        <x:v>1180000</x:v>
      </x:c>
      <x:c r="G64" s="66" t="n">
        <x:f>'Project register'!$E$10+G63</x:f>
        <x:v>1180000</x:v>
      </x:c>
      <x:c r="H64" s="66" t="n">
        <x:f>'Project register'!$E$10+H63</x:f>
        <x:v>1180000</x:v>
      </x:c>
      <x:c r="I64" s="66" t="n">
        <x:f>'Project register'!$E$10+I63</x:f>
        <x:v>1180000</x:v>
      </x:c>
      <x:c r="J64" s="66" t="n">
        <x:f>'Project register'!$E$10+J63</x:f>
        <x:v>1199200</x:v>
      </x:c>
      <x:c r="K64" s="66" t="n">
        <x:f>'Project register'!$E$10+K63</x:f>
        <x:v>1199200</x:v>
      </x:c>
      <x:c r="L64" s="66" t="n">
        <x:f>'Project register'!$E$10+L63</x:f>
        <x:v>1199200</x:v>
      </x:c>
      <x:c r="M64" s="66" t="n">
        <x:f>'Project register'!$E$10+M63</x:f>
        <x:v>1228000</x:v>
      </x:c>
      <x:c r="N64" s="66" t="n">
        <x:f>'Project register'!$E$10+N63</x:f>
        <x:v>1228000</x:v>
      </x:c>
      <x:c r="O64" s="66" t="n">
        <x:f>'Project register'!$E$10+O63</x:f>
        <x:v>1228000</x:v>
      </x:c>
      <x:c r="P64" s="66" t="n">
        <x:f>'Project register'!$E$10+P63</x:f>
        <x:v>1228000</x:v>
      </x:c>
      <x:c r="Q64" s="3"/>
    </x:row>
    <x:row r="65" ht="21" customHeight="1">
      <x:c r="A65" s="2"/>
      <x:c r="B65" s="2"/>
      <x:c r="C65" s="2" t="str">
        <x:v>Cumulative cost incurred</x:v>
      </x:c>
      <x:c r="D65" s="2"/>
      <x:c r="E65" s="3" t="n">
        <x:f>0+E61</x:f>
        <x:v>70000</x:v>
      </x:c>
      <x:c r="F65" s="3" t="n">
        <x:f>E65+F61</x:f>
        <x:v>150000</x:v>
      </x:c>
      <x:c r="G65" s="3" t="n">
        <x:f>F65+G61</x:f>
        <x:v>235000</x:v>
      </x:c>
      <x:c r="H65" s="3" t="n">
        <x:f>G65+H61</x:f>
        <x:v>325000</x:v>
      </x:c>
      <x:c r="I65" s="3" t="n">
        <x:f>H65+I61</x:f>
        <x:v>415000</x:v>
      </x:c>
      <x:c r="J65" s="3" t="n">
        <x:f>I65+J61</x:f>
        <x:v>505000</x:v>
      </x:c>
      <x:c r="K65" s="3" t="n">
        <x:f>J65+K61</x:f>
        <x:v>590000</x:v>
      </x:c>
      <x:c r="L65" s="3" t="n">
        <x:f>K65+L61</x:f>
        <x:v>670000</x:v>
      </x:c>
      <x:c r="M65" s="3" t="n">
        <x:f>L65+M61</x:f>
        <x:v>740000</x:v>
      </x:c>
      <x:c r="N65" s="3" t="n">
        <x:f>M65+N61</x:f>
        <x:v>805000</x:v>
      </x:c>
      <x:c r="O65" s="3" t="n">
        <x:f>N65+O61</x:f>
        <x:v>860000</x:v>
      </x:c>
      <x:c r="P65" s="3" t="n">
        <x:f>O65+P61</x:f>
        <x:v>900000</x:v>
      </x:c>
      <x:c r="Q65" s="3"/>
    </x:row>
    <x:row r="66" ht="21" customHeight="1">
      <x:c r="A66" s="2"/>
      <x:c r="B66" s="2"/>
      <x:c r="C66" s="2" t="str">
        <x:v>Cost-to-cost progress</x:v>
      </x:c>
      <x:c r="D66" s="2"/>
      <x:c r="E66" s="39" t="n">
        <x:f>E65/E62</x:f>
        <x:v>0.07777777777777778</x:v>
      </x:c>
      <x:c r="F66" s="39" t="n">
        <x:f>F65/F62</x:f>
        <x:v>0.16666666666666666</x:v>
      </x:c>
      <x:c r="G66" s="39" t="n">
        <x:f>G65/G62</x:f>
        <x:v>0.2611111111111111</x:v>
      </x:c>
      <x:c r="H66" s="39" t="n">
        <x:f>H65/H62</x:f>
        <x:v>0.3611111111111111</x:v>
      </x:c>
      <x:c r="I66" s="39" t="n">
        <x:f>I65/I62</x:f>
        <x:v>0.46111111111111114</x:v>
      </x:c>
      <x:c r="J66" s="39" t="n">
        <x:f>J65/J62</x:f>
        <x:v>0.5611111111111111</x:v>
      </x:c>
      <x:c r="K66" s="39" t="n">
        <x:f>K65/K62</x:f>
        <x:v>0.6555555555555556</x:v>
      </x:c>
      <x:c r="L66" s="39" t="n">
        <x:f>L65/L62</x:f>
        <x:v>0.7444444444444445</x:v>
      </x:c>
      <x:c r="M66" s="39" t="n">
        <x:f>M65/M62</x:f>
        <x:v>0.8222222222222222</x:v>
      </x:c>
      <x:c r="N66" s="39" t="n">
        <x:f>N65/N62</x:f>
        <x:v>0.8944444444444445</x:v>
      </x:c>
      <x:c r="O66" s="39" t="n">
        <x:f>O65/O62</x:f>
        <x:v>0.9555555555555556</x:v>
      </x:c>
      <x:c r="P66" s="39" t="n">
        <x:f>P65/P62</x:f>
        <x:v>1</x:v>
      </x:c>
      <x:c r="Q66" s="3"/>
    </x:row>
    <x:row r="67" ht="21" customHeight="1">
      <x:c r="A67" s="2"/>
      <x:c r="B67" s="2"/>
      <x:c r="C67" s="2" t="str">
        <x:v>Cumulative earned revenue</x:v>
      </x:c>
      <x:c r="D67" s="2"/>
      <x:c r="E67" s="3" t="n">
        <x:f>E64*MIN(1,E66)</x:f>
        <x:v>91777.77777777778</x:v>
      </x:c>
      <x:c r="F67" s="3" t="n">
        <x:f>F64*MIN(1,F66)</x:f>
        <x:v>196666.66666666666</x:v>
      </x:c>
      <x:c r="G67" s="3" t="n">
        <x:f>G64*MIN(1,G66)</x:f>
        <x:v>308111.1111111111</x:v>
      </x:c>
      <x:c r="H67" s="3" t="n">
        <x:f>H64*MIN(1,H66)</x:f>
        <x:v>426111.1111111111</x:v>
      </x:c>
      <x:c r="I67" s="3" t="n">
        <x:f>I64*MIN(1,I66)</x:f>
        <x:v>544111.1111111111</x:v>
      </x:c>
      <x:c r="J67" s="3" t="n">
        <x:f>J64*MIN(1,J66)</x:f>
        <x:v>672884.4444444445</x:v>
      </x:c>
      <x:c r="K67" s="3" t="n">
        <x:f>K64*MIN(1,K66)</x:f>
        <x:v>786142.2222222222</x:v>
      </x:c>
      <x:c r="L67" s="3" t="n">
        <x:f>L64*MIN(1,L66)</x:f>
        <x:v>892737.7777777778</x:v>
      </x:c>
      <x:c r="M67" s="3" t="n">
        <x:f>M64*MIN(1,M66)</x:f>
        <x:v>1009688.8888888889</x:v>
      </x:c>
      <x:c r="N67" s="3" t="n">
        <x:f>N64*MIN(1,N66)</x:f>
        <x:v>1098377.7777777778</x:v>
      </x:c>
      <x:c r="O67" s="3" t="n">
        <x:f>O64*MIN(1,O66)</x:f>
        <x:v>1173422.2222222222</x:v>
      </x:c>
      <x:c r="P67" s="3" t="n">
        <x:f>P64*MIN(1,P66)</x:f>
        <x:v>1228000</x:v>
      </x:c>
      <x:c r="Q67" s="3"/>
    </x:row>
    <x:row r="68" ht="21" customHeight="1">
      <x:c r="A68" s="2"/>
      <x:c r="B68" s="2"/>
      <x:c r="C68" s="32" t="str">
        <x:v>Revenue recognised</x:v>
      </x:c>
      <x:c r="D68" s="32"/>
      <x:c r="E68" s="34" t="n">
        <x:f>E67-0</x:f>
        <x:v>91777.77777777778</x:v>
      </x:c>
      <x:c r="F68" s="34" t="n">
        <x:f>F67-E67</x:f>
        <x:v>104888.88888888888</x:v>
      </x:c>
      <x:c r="G68" s="34" t="n">
        <x:f>G67-F67</x:f>
        <x:v>111444.44444444447</x:v>
      </x:c>
      <x:c r="H68" s="34" t="n">
        <x:f>H67-G67</x:f>
        <x:v>118000</x:v>
      </x:c>
      <x:c r="I68" s="34" t="n">
        <x:f>I67-H67</x:f>
        <x:v>118000</x:v>
      </x:c>
      <x:c r="J68" s="34" t="n">
        <x:f>J67-I67</x:f>
        <x:v>128773.33333333337</x:v>
      </x:c>
      <x:c r="K68" s="34" t="n">
        <x:f>K67-J67</x:f>
        <x:v>113257.77777777775</x:v>
      </x:c>
      <x:c r="L68" s="34" t="n">
        <x:f>L67-K67</x:f>
        <x:v>106595.5555555555</x:v>
      </x:c>
      <x:c r="M68" s="34" t="n">
        <x:f>M67-L67</x:f>
        <x:v>116951.11111111112</x:v>
      </x:c>
      <x:c r="N68" s="34" t="n">
        <x:f>N67-M67</x:f>
        <x:v>88688.88888888888</x:v>
      </x:c>
      <x:c r="O68" s="34" t="n">
        <x:f>O67-N67</x:f>
        <x:v>75044.4444444445</x:v>
      </x:c>
      <x:c r="P68" s="34" t="n">
        <x:f>P67-O67</x:f>
        <x:v>54577.77777777775</x:v>
      </x:c>
      <x:c r="Q68" s="3"/>
    </x:row>
    <x:row r="69" ht="21" customHeight="1">
      <x:c r="A69" s="2"/>
      <x:c r="B69" s="2"/>
      <x:c r="C69" s="2" t="str">
        <x:v>Gross invoices issued</x:v>
      </x:c>
      <x:c r="D69" s="2"/>
      <x:c r="E69" s="66" t="n">
        <x:f>'Assumptions'!E80</x:f>
        <x:v>79846.67</x:v>
      </x:c>
      <x:c r="F69" s="66" t="n">
        <x:f>'Assumptions'!F80</x:f>
        <x:v>91253.33</x:v>
      </x:c>
      <x:c r="G69" s="66" t="n">
        <x:f>'Assumptions'!G80</x:f>
        <x:v>96956.67</x:v>
      </x:c>
      <x:c r="H69" s="66" t="n">
        <x:f>'Assumptions'!H80</x:f>
        <x:v>102660</x:v>
      </x:c>
      <x:c r="I69" s="66" t="n">
        <x:f>'Assumptions'!I80</x:f>
        <x:v>102660</x:v>
      </x:c>
      <x:c r="J69" s="66" t="n">
        <x:f>'Assumptions'!J80</x:f>
        <x:v>104330.4</x:v>
      </x:c>
      <x:c r="K69" s="66" t="n">
        <x:f>'Assumptions'!K80</x:f>
        <x:v>98534.27</x:v>
      </x:c>
      <x:c r="L69" s="66" t="n">
        <x:f>'Assumptions'!L80</x:f>
        <x:v>92738.13</x:v>
      </x:c>
      <x:c r="M69" s="66" t="n">
        <x:f>'Assumptions'!M80</x:f>
        <x:v>100286.67</x:v>
      </x:c>
      <x:c r="N69" s="66" t="n">
        <x:f>'Assumptions'!N80</x:f>
        <x:v>93123.33</x:v>
      </x:c>
      <x:c r="O69" s="66" t="n">
        <x:f>'Assumptions'!O80</x:f>
        <x:v>78796.67</x:v>
      </x:c>
      <x:c r="P69" s="66" t="n">
        <x:f>'Assumptions'!P80</x:f>
        <x:v>186813.86</x:v>
      </x:c>
      <x:c r="Q69" s="3"/>
    </x:row>
    <x:row r="70" ht="21" customHeight="1">
      <x:c r="A70" s="2"/>
      <x:c r="B70" s="2"/>
      <x:c r="C70" s="2" t="str">
        <x:v>Cumulative invoices issued</x:v>
      </x:c>
      <x:c r="D70" s="2"/>
      <x:c r="E70" s="3" t="n">
        <x:f>0+E69</x:f>
        <x:v>79846.67</x:v>
      </x:c>
      <x:c r="F70" s="3" t="n">
        <x:f>E70+F69</x:f>
        <x:v>171100</x:v>
      </x:c>
      <x:c r="G70" s="3" t="n">
        <x:f>F70+G69</x:f>
        <x:v>268056.67</x:v>
      </x:c>
      <x:c r="H70" s="3" t="n">
        <x:f>G70+H69</x:f>
        <x:v>370716.67</x:v>
      </x:c>
      <x:c r="I70" s="3" t="n">
        <x:f>H70+I69</x:f>
        <x:v>473376.67</x:v>
      </x:c>
      <x:c r="J70" s="3" t="n">
        <x:f>I70+J69</x:f>
        <x:v>577707.07</x:v>
      </x:c>
      <x:c r="K70" s="3" t="n">
        <x:f>J70+K69</x:f>
        <x:v>676241.34</x:v>
      </x:c>
      <x:c r="L70" s="3" t="n">
        <x:f>K70+L69</x:f>
        <x:v>768979.47</x:v>
      </x:c>
      <x:c r="M70" s="3" t="n">
        <x:f>L70+M69</x:f>
        <x:v>869266.14</x:v>
      </x:c>
      <x:c r="N70" s="3" t="n">
        <x:f>M70+N69</x:f>
        <x:v>962389.47</x:v>
      </x:c>
      <x:c r="O70" s="3" t="n">
        <x:f>N70+O69</x:f>
        <x:v>1041186.14</x:v>
      </x:c>
      <x:c r="P70" s="3" t="n">
        <x:f>O70+P69</x:f>
        <x:v>1228000</x:v>
      </x:c>
      <x:c r="Q70" s="3"/>
    </x:row>
    <x:row r="71" ht="21" customHeight="1">
      <x:c r="A71" s="2"/>
      <x:c r="B71" s="2"/>
      <x:c r="C71" s="32" t="str">
        <x:v>Contract asset</x:v>
      </x:c>
      <x:c r="D71" s="32"/>
      <x:c r="E71" s="34" t="n">
        <x:f>MAX(0,E67-E70)</x:f>
        <x:v>11931.107777777783</x:v>
      </x:c>
      <x:c r="F71" s="34" t="n">
        <x:f>MAX(0,F67-F70)</x:f>
        <x:v>25566.666666666657</x:v>
      </x:c>
      <x:c r="G71" s="34" t="n">
        <x:f>MAX(0,G67-G70)</x:f>
        <x:v>40054.44111111114</x:v>
      </x:c>
      <x:c r="H71" s="34" t="n">
        <x:f>MAX(0,H67-H70)</x:f>
        <x:v>55394.44111111114</x:v>
      </x:c>
      <x:c r="I71" s="34" t="n">
        <x:f>MAX(0,I67-I70)</x:f>
        <x:v>70734.44111111114</x:v>
      </x:c>
      <x:c r="J71" s="34" t="n">
        <x:f>MAX(0,J67-J70)</x:f>
        <x:v>95177.37444444455</x:v>
      </x:c>
      <x:c r="K71" s="34" t="n">
        <x:f>MAX(0,K67-K70)</x:f>
        <x:v>109900.88222222228</x:v>
      </x:c>
      <x:c r="L71" s="34" t="n">
        <x:f>MAX(0,L67-L70)</x:f>
        <x:v>123758.30777777778</x:v>
      </x:c>
      <x:c r="M71" s="34" t="n">
        <x:f>MAX(0,M67-M70)</x:f>
        <x:v>140422.74888888886</x:v>
      </x:c>
      <x:c r="N71" s="34" t="n">
        <x:f>MAX(0,N67-N70)</x:f>
        <x:v>135988.30777777778</x:v>
      </x:c>
      <x:c r="O71" s="34" t="n">
        <x:f>MAX(0,O67-O70)</x:f>
        <x:v>132236.08222222223</x:v>
      </x:c>
      <x:c r="P71" s="34" t="n">
        <x:f>MAX(0,P67-P70)</x:f>
        <x:v>0</x:v>
      </x:c>
      <x:c r="Q71" s="3"/>
    </x:row>
    <x:row r="72" ht="21" customHeight="1">
      <x:c r="A72" s="2"/>
      <x:c r="B72" s="2"/>
      <x:c r="C72" s="2" t="str">
        <x:v>Customer advances / contract liability</x:v>
      </x:c>
      <x:c r="D72" s="2"/>
      <x:c r="E72" s="3" t="n">
        <x:f>MAX(0,E70-E67)</x:f>
        <x:v>0</x:v>
      </x:c>
      <x:c r="F72" s="3" t="n">
        <x:f>MAX(0,F70-F67)</x:f>
        <x:v>0</x:v>
      </x:c>
      <x:c r="G72" s="3" t="n">
        <x:f>MAX(0,G70-G67)</x:f>
        <x:v>0</x:v>
      </x:c>
      <x:c r="H72" s="3" t="n">
        <x:f>MAX(0,H70-H67)</x:f>
        <x:v>0</x:v>
      </x:c>
      <x:c r="I72" s="3" t="n">
        <x:f>MAX(0,I70-I67)</x:f>
        <x:v>0</x:v>
      </x:c>
      <x:c r="J72" s="3" t="n">
        <x:f>MAX(0,J70-J67)</x:f>
        <x:v>0</x:v>
      </x:c>
      <x:c r="K72" s="3" t="n">
        <x:f>MAX(0,K70-K67)</x:f>
        <x:v>0</x:v>
      </x:c>
      <x:c r="L72" s="3" t="n">
        <x:f>MAX(0,L70-L67)</x:f>
        <x:v>0</x:v>
      </x:c>
      <x:c r="M72" s="3" t="n">
        <x:f>MAX(0,M70-M67)</x:f>
        <x:v>0</x:v>
      </x:c>
      <x:c r="N72" s="3" t="n">
        <x:f>MAX(0,N70-N67)</x:f>
        <x:v>0</x:v>
      </x:c>
      <x:c r="O72" s="3" t="n">
        <x:f>MAX(0,O70-O67)</x:f>
        <x:v>0</x:v>
      </x:c>
      <x:c r="P72" s="3" t="n">
        <x:f>MAX(0,P70-P67)</x:f>
        <x:v>0</x:v>
      </x:c>
      <x:c r="Q72" s="3"/>
    </x:row>
    <x:row r="73" ht="21" customHeight="1">
      <x:c r="A73" s="2"/>
      <x:c r="B73" s="2"/>
      <x:c r="C73" s="2" t="str">
        <x:v>Retention withheld on billing</x:v>
      </x:c>
      <x:c r="D73" s="2"/>
      <x:c r="E73" s="66" t="n">
        <x:f>E69*'Project register'!$J$10</x:f>
        <x:v>3992.3335</x:v>
      </x:c>
      <x:c r="F73" s="66" t="n">
        <x:f>F69*'Project register'!$J$10</x:f>
        <x:v>4562.6665</x:v>
      </x:c>
      <x:c r="G73" s="66" t="n">
        <x:f>G69*'Project register'!$J$10</x:f>
        <x:v>4847.8335</x:v>
      </x:c>
      <x:c r="H73" s="66" t="n">
        <x:f>H69*'Project register'!$J$10</x:f>
        <x:v>5133</x:v>
      </x:c>
      <x:c r="I73" s="66" t="n">
        <x:f>I69*'Project register'!$J$10</x:f>
        <x:v>5133</x:v>
      </x:c>
      <x:c r="J73" s="66" t="n">
        <x:f>J69*'Project register'!$J$10</x:f>
        <x:v>5216.52</x:v>
      </x:c>
      <x:c r="K73" s="66" t="n">
        <x:f>K69*'Project register'!$J$10</x:f>
        <x:v>4926.713500000001</x:v>
      </x:c>
      <x:c r="L73" s="66" t="n">
        <x:f>L69*'Project register'!$J$10</x:f>
        <x:v>4636.9065</x:v>
      </x:c>
      <x:c r="M73" s="66" t="n">
        <x:f>M69*'Project register'!$J$10</x:f>
        <x:v>5014.333500000001</x:v>
      </x:c>
      <x:c r="N73" s="66" t="n">
        <x:f>N69*'Project register'!$J$10</x:f>
        <x:v>4656.1665</x:v>
      </x:c>
      <x:c r="O73" s="66" t="n">
        <x:f>O69*'Project register'!$J$10</x:f>
        <x:v>3939.8335</x:v>
      </x:c>
      <x:c r="P73" s="66" t="n">
        <x:f>P69*'Project register'!$J$10</x:f>
        <x:v>9340.693</x:v>
      </x:c>
      <x:c r="Q73" s="3"/>
    </x:row>
    <x:row r="74" ht="21" customHeight="1">
      <x:c r="A74" s="2"/>
      <x:c r="B74" s="2"/>
      <x:c r="C74" s="2" t="str">
        <x:v>Retention released</x:v>
      </x:c>
      <x:c r="D74" s="2"/>
      <x:c r="E74" s="66" t="n">
        <x:f>MIN(0+E73,'Assumptions'!E83)</x:f>
        <x:v>0</x:v>
      </x:c>
      <x:c r="F74" s="66" t="n">
        <x:f>MIN(E75+F73,'Assumptions'!F83)</x:f>
        <x:v>0</x:v>
      </x:c>
      <x:c r="G74" s="66" t="n">
        <x:f>MIN(F75+G73,'Assumptions'!G83)</x:f>
        <x:v>0</x:v>
      </x:c>
      <x:c r="H74" s="66" t="n">
        <x:f>MIN(G75+H73,'Assumptions'!H83)</x:f>
        <x:v>0</x:v>
      </x:c>
      <x:c r="I74" s="66" t="n">
        <x:f>MIN(H75+I73,'Assumptions'!I83)</x:f>
        <x:v>0</x:v>
      </x:c>
      <x:c r="J74" s="66" t="n">
        <x:f>MIN(I75+J73,'Assumptions'!J83)</x:f>
        <x:v>0</x:v>
      </x:c>
      <x:c r="K74" s="66" t="n">
        <x:f>MIN(J75+K73,'Assumptions'!K83)</x:f>
        <x:v>0</x:v>
      </x:c>
      <x:c r="L74" s="66" t="n">
        <x:f>MIN(K75+L73,'Assumptions'!L83)</x:f>
        <x:v>0</x:v>
      </x:c>
      <x:c r="M74" s="66" t="n">
        <x:f>MIN(L75+M73,'Assumptions'!M83)</x:f>
        <x:v>0</x:v>
      </x:c>
      <x:c r="N74" s="66" t="n">
        <x:f>MIN(M75+N73,'Assumptions'!N83)</x:f>
        <x:v>0</x:v>
      </x:c>
      <x:c r="O74" s="66" t="n">
        <x:f>MIN(N75+O73,'Assumptions'!O83)</x:f>
        <x:v>0</x:v>
      </x:c>
      <x:c r="P74" s="66" t="n">
        <x:f>MIN(O75+P73,'Assumptions'!P83)</x:f>
        <x:v>0</x:v>
      </x:c>
      <x:c r="Q74" s="3"/>
    </x:row>
    <x:row r="75" ht="21" customHeight="1">
      <x:c r="A75" s="2"/>
      <x:c r="B75" s="2"/>
      <x:c r="C75" s="2" t="str">
        <x:v>Retention receivable</x:v>
      </x:c>
      <x:c r="D75" s="2"/>
      <x:c r="E75" s="3" t="n">
        <x:f>0+E73-E74</x:f>
        <x:v>3992.3335</x:v>
      </x:c>
      <x:c r="F75" s="3" t="n">
        <x:f>E75+F73-F74</x:f>
        <x:v>8555</x:v>
      </x:c>
      <x:c r="G75" s="3" t="n">
        <x:f>F75+G73-G74</x:f>
        <x:v>13402.8335</x:v>
      </x:c>
      <x:c r="H75" s="3" t="n">
        <x:f>G75+H73-H74</x:f>
        <x:v>18535.8335</x:v>
      </x:c>
      <x:c r="I75" s="3" t="n">
        <x:f>H75+I73-I74</x:f>
        <x:v>23668.8335</x:v>
      </x:c>
      <x:c r="J75" s="3" t="n">
        <x:f>I75+J73-J74</x:f>
        <x:v>28885.3535</x:v>
      </x:c>
      <x:c r="K75" s="3" t="n">
        <x:f>J75+K73-K74</x:f>
        <x:v>33812.067</x:v>
      </x:c>
      <x:c r="L75" s="3" t="n">
        <x:f>K75+L73-L74</x:f>
        <x:v>38448.9735</x:v>
      </x:c>
      <x:c r="M75" s="3" t="n">
        <x:f>L75+M73-M74</x:f>
        <x:v>43463.307</x:v>
      </x:c>
      <x:c r="N75" s="3" t="n">
        <x:f>M75+N73-N74</x:f>
        <x:v>48119.4735</x:v>
      </x:c>
      <x:c r="O75" s="3" t="n">
        <x:f>N75+O73-O74</x:f>
        <x:v>52059.307</x:v>
      </x:c>
      <x:c r="P75" s="3" t="n">
        <x:f>O75+P73-P74</x:f>
        <x:v>61400</x:v>
      </x:c>
      <x:c r="Q75" s="3"/>
    </x:row>
    <x:row r="76" ht="21" customHeight="1">
      <x:c r="A76" s="2"/>
      <x:c r="B76" s="2"/>
      <x:c r="C76" s="2" t="str">
        <x:v>Ordinary trade invoices including releases</x:v>
      </x:c>
      <x:c r="D76" s="2"/>
      <x:c r="E76" s="3" t="n">
        <x:f>E69-E73+E74</x:f>
        <x:v>75854.3365</x:v>
      </x:c>
      <x:c r="F76" s="3" t="n">
        <x:f>F69-F73+F74</x:f>
        <x:v>86690.6635</x:v>
      </x:c>
      <x:c r="G76" s="3" t="n">
        <x:f>G69-G73+G74</x:f>
        <x:v>92108.8365</x:v>
      </x:c>
      <x:c r="H76" s="3" t="n">
        <x:f>H69-H73+H74</x:f>
        <x:v>97527</x:v>
      </x:c>
      <x:c r="I76" s="3" t="n">
        <x:f>I69-I73+I74</x:f>
        <x:v>97527</x:v>
      </x:c>
      <x:c r="J76" s="3" t="n">
        <x:f>J69-J73+J74</x:f>
        <x:v>99113.87999999999</x:v>
      </x:c>
      <x:c r="K76" s="3" t="n">
        <x:f>K69-K73+K74</x:f>
        <x:v>93607.5565</x:v>
      </x:c>
      <x:c r="L76" s="3" t="n">
        <x:f>L69-L73+L74</x:f>
        <x:v>88101.22350000001</x:v>
      </x:c>
      <x:c r="M76" s="3" t="n">
        <x:f>M69-M73+M74</x:f>
        <x:v>95272.3365</x:v>
      </x:c>
      <x:c r="N76" s="3" t="n">
        <x:f>N69-N73+N74</x:f>
        <x:v>88467.1635</x:v>
      </x:c>
      <x:c r="O76" s="3" t="n">
        <x:f>O69-O73+O74</x:f>
        <x:v>74856.8365</x:v>
      </x:c>
      <x:c r="P76" s="3" t="n">
        <x:f>P69-P73+P74</x:f>
        <x:v>177473.167</x:v>
      </x:c>
      <x:c r="Q76" s="3"/>
    </x:row>
    <x:row r="77" ht="21" customHeight="1">
      <x:c r="A77" s="2"/>
      <x:c r="B77" s="2"/>
      <x:c r="C77" s="2" t="str">
        <x:v>Cost to complete</x:v>
      </x:c>
      <x:c r="D77" s="2"/>
      <x:c r="E77" s="3" t="n">
        <x:f>MAX(0,E62-E65)</x:f>
        <x:v>830000</x:v>
      </x:c>
      <x:c r="F77" s="3" t="n">
        <x:f>MAX(0,F62-F65)</x:f>
        <x:v>750000</x:v>
      </x:c>
      <x:c r="G77" s="3" t="n">
        <x:f>MAX(0,G62-G65)</x:f>
        <x:v>665000</x:v>
      </x:c>
      <x:c r="H77" s="3" t="n">
        <x:f>MAX(0,H62-H65)</x:f>
        <x:v>575000</x:v>
      </x:c>
      <x:c r="I77" s="3" t="n">
        <x:f>MAX(0,I62-I65)</x:f>
        <x:v>485000</x:v>
      </x:c>
      <x:c r="J77" s="3" t="n">
        <x:f>MAX(0,J62-J65)</x:f>
        <x:v>395000</x:v>
      </x:c>
      <x:c r="K77" s="3" t="n">
        <x:f>MAX(0,K62-K65)</x:f>
        <x:v>310000</x:v>
      </x:c>
      <x:c r="L77" s="3" t="n">
        <x:f>MAX(0,L62-L65)</x:f>
        <x:v>230000</x:v>
      </x:c>
      <x:c r="M77" s="3" t="n">
        <x:f>MAX(0,M62-M65)</x:f>
        <x:v>160000</x:v>
      </x:c>
      <x:c r="N77" s="3" t="n">
        <x:f>MAX(0,N62-N65)</x:f>
        <x:v>95000</x:v>
      </x:c>
      <x:c r="O77" s="3" t="n">
        <x:f>MAX(0,O62-O65)</x:f>
        <x:v>40000</x:v>
      </x:c>
      <x:c r="P77" s="3" t="n">
        <x:f>MAX(0,P62-P65)</x:f>
        <x:v>0</x:v>
      </x:c>
      <x:c r="Q77" s="3"/>
    </x:row>
    <x:row r="78" ht="21" customHeight="1">
      <x:c r="A78" s="2"/>
      <x:c r="B78" s="2"/>
      <x:c r="C78" s="2" t="str">
        <x:v>Open commitments within cost to complete</x:v>
      </x:c>
      <x:c r="D78" s="2"/>
      <x:c r="E78" s="66" t="n">
        <x:f>E77*'Assumptions'!E86</x:f>
        <x:v>597600</x:v>
      </x:c>
      <x:c r="F78" s="66" t="n">
        <x:f>F77*'Assumptions'!F86</x:f>
        <x:v>540000</x:v>
      </x:c>
      <x:c r="G78" s="66" t="n">
        <x:f>G77*'Assumptions'!G86</x:f>
        <x:v>478800</x:v>
      </x:c>
      <x:c r="H78" s="66" t="n">
        <x:f>H77*'Assumptions'!H86</x:f>
        <x:v>414000</x:v>
      </x:c>
      <x:c r="I78" s="66" t="n">
        <x:f>I77*'Assumptions'!I86</x:f>
        <x:v>349200</x:v>
      </x:c>
      <x:c r="J78" s="66" t="n">
        <x:f>J77*'Assumptions'!J86</x:f>
        <x:v>284400</x:v>
      </x:c>
      <x:c r="K78" s="66" t="n">
        <x:f>K77*'Assumptions'!K86</x:f>
        <x:v>223200</x:v>
      </x:c>
      <x:c r="L78" s="66" t="n">
        <x:f>L77*'Assumptions'!L86</x:f>
        <x:v>165600</x:v>
      </x:c>
      <x:c r="M78" s="66" t="n">
        <x:f>M77*'Assumptions'!M86</x:f>
        <x:v>124800</x:v>
      </x:c>
      <x:c r="N78" s="66" t="n">
        <x:f>N77*'Assumptions'!N86</x:f>
        <x:v>74100</x:v>
      </x:c>
      <x:c r="O78" s="66" t="n">
        <x:f>O77*'Assumptions'!O86</x:f>
        <x:v>31200</x:v>
      </x:c>
      <x:c r="P78" s="66" t="n">
        <x:f>P77*'Assumptions'!P86</x:f>
        <x:v>0</x:v>
      </x:c>
      <x:c r="Q78" s="3"/>
    </x:row>
    <x:row r="79" ht="21" customHeight="1">
      <x:c r="A79" s="2"/>
      <x:c r="B79" s="2"/>
      <x:c r="C79" s="2" t="str">
        <x:v>Uncommitted cost to complete</x:v>
      </x:c>
      <x:c r="D79" s="2"/>
      <x:c r="E79" s="3" t="n">
        <x:f>E77-E78</x:f>
        <x:v>232400</x:v>
      </x:c>
      <x:c r="F79" s="3" t="n">
        <x:f>F77-F78</x:f>
        <x:v>210000</x:v>
      </x:c>
      <x:c r="G79" s="3" t="n">
        <x:f>G77-G78</x:f>
        <x:v>186200</x:v>
      </x:c>
      <x:c r="H79" s="3" t="n">
        <x:f>H77-H78</x:f>
        <x:v>161000</x:v>
      </x:c>
      <x:c r="I79" s="3" t="n">
        <x:f>I77-I78</x:f>
        <x:v>135800</x:v>
      </x:c>
      <x:c r="J79" s="3" t="n">
        <x:f>J77-J78</x:f>
        <x:v>110600</x:v>
      </x:c>
      <x:c r="K79" s="3" t="n">
        <x:f>K77-K78</x:f>
        <x:v>86800</x:v>
      </x:c>
      <x:c r="L79" s="3" t="n">
        <x:f>L77-L78</x:f>
        <x:v>64400</x:v>
      </x:c>
      <x:c r="M79" s="3" t="n">
        <x:f>M77-M78</x:f>
        <x:v>35200</x:v>
      </x:c>
      <x:c r="N79" s="3" t="n">
        <x:f>N77-N78</x:f>
        <x:v>20900</x:v>
      </x:c>
      <x:c r="O79" s="3" t="n">
        <x:f>O77-O78</x:f>
        <x:v>8800</x:v>
      </x:c>
      <x:c r="P79" s="3" t="n">
        <x:f>P77-P78</x:f>
        <x:v>0</x:v>
      </x:c>
      <x:c r="Q79" s="3"/>
    </x:row>
    <x:row r="80" ht="21" customHeight="1">
      <x:c r="A80" s="2"/>
      <x:c r="B80" s="2"/>
      <x:c r="C80" s="2" t="str">
        <x:v>Expected lifetime project margin</x:v>
      </x:c>
      <x:c r="D80" s="2"/>
      <x:c r="E80" s="3" t="n">
        <x:f>E64-E62</x:f>
        <x:v>280000</x:v>
      </x:c>
      <x:c r="F80" s="3" t="n">
        <x:f>F64-F62</x:f>
        <x:v>280000</x:v>
      </x:c>
      <x:c r="G80" s="3" t="n">
        <x:f>G64-G62</x:f>
        <x:v>280000</x:v>
      </x:c>
      <x:c r="H80" s="3" t="n">
        <x:f>H64-H62</x:f>
        <x:v>280000</x:v>
      </x:c>
      <x:c r="I80" s="3" t="n">
        <x:f>I64-I62</x:f>
        <x:v>280000</x:v>
      </x:c>
      <x:c r="J80" s="3" t="n">
        <x:f>J64-J62</x:f>
        <x:v>299200</x:v>
      </x:c>
      <x:c r="K80" s="3" t="n">
        <x:f>K64-K62</x:f>
        <x:v>299200</x:v>
      </x:c>
      <x:c r="L80" s="3" t="n">
        <x:f>L64-L62</x:f>
        <x:v>299200</x:v>
      </x:c>
      <x:c r="M80" s="3" t="n">
        <x:f>M64-M62</x:f>
        <x:v>328000</x:v>
      </x:c>
      <x:c r="N80" s="3" t="n">
        <x:f>N64-N62</x:f>
        <x:v>328000</x:v>
      </x:c>
      <x:c r="O80" s="3" t="n">
        <x:f>O64-O62</x:f>
        <x:v>328000</x:v>
      </x:c>
      <x:c r="P80" s="3" t="n">
        <x:f>P64-P62</x:f>
        <x:v>328000</x:v>
      </x:c>
      <x:c r="Q80" s="3"/>
    </x:row>
    <x:row r="81" ht="21" customHeight="1">
      <x:c r="A81" s="2"/>
      <x:c r="B81" s="2"/>
      <x:c r="C81" s="32" t="str">
        <x:v>Recognised project margin</x:v>
      </x:c>
      <x:c r="D81" s="32"/>
      <x:c r="E81" s="34" t="n">
        <x:f>E68-E61</x:f>
        <x:v>21777.77777777778</x:v>
      </x:c>
      <x:c r="F81" s="34" t="n">
        <x:f>F68-F61</x:f>
        <x:v>24888.888888888876</x:v>
      </x:c>
      <x:c r="G81" s="34" t="n">
        <x:f>G68-G61</x:f>
        <x:v>26444.444444444467</x:v>
      </x:c>
      <x:c r="H81" s="34" t="n">
        <x:f>H68-H61</x:f>
        <x:v>28000</x:v>
      </x:c>
      <x:c r="I81" s="34" t="n">
        <x:f>I68-I61</x:f>
        <x:v>28000</x:v>
      </x:c>
      <x:c r="J81" s="34" t="n">
        <x:f>J68-J61</x:f>
        <x:v>38773.33333333337</x:v>
      </x:c>
      <x:c r="K81" s="34" t="n">
        <x:f>K68-K61</x:f>
        <x:v>28257.777777777752</x:v>
      </x:c>
      <x:c r="L81" s="34" t="n">
        <x:f>L68-L61</x:f>
        <x:v>26595.555555555504</x:v>
      </x:c>
      <x:c r="M81" s="34" t="n">
        <x:f>M68-M61</x:f>
        <x:v>46951.111111111124</x:v>
      </x:c>
      <x:c r="N81" s="34" t="n">
        <x:f>N68-N61</x:f>
        <x:v>23688.888888888876</x:v>
      </x:c>
      <x:c r="O81" s="34" t="n">
        <x:f>O68-O61</x:f>
        <x:v>20044.444444444496</x:v>
      </x:c>
      <x:c r="P81" s="34" t="n">
        <x:f>P68-P61</x:f>
        <x:v>14577.777777777752</x:v>
      </x:c>
      <x:c r="Q81" s="3"/>
    </x:row>
    <x:row r="82" ht="21" customHeight="1">
      <x:c r="A82" s="2"/>
      <x:c r="B82" s="2"/>
      <x:c r="C82" s="2" t="str">
        <x:v>Direct payroll cost</x:v>
      </x:c>
      <x:c r="D82" s="2"/>
      <x:c r="E82" s="66" t="n">
        <x:f>E61*'Project register'!$H$10</x:f>
        <x:v>15400</x:v>
      </x:c>
      <x:c r="F82" s="66" t="n">
        <x:f>F61*'Project register'!$H$10</x:f>
        <x:v>17600</x:v>
      </x:c>
      <x:c r="G82" s="66" t="n">
        <x:f>G61*'Project register'!$H$10</x:f>
        <x:v>18700</x:v>
      </x:c>
      <x:c r="H82" s="66" t="n">
        <x:f>H61*'Project register'!$H$10</x:f>
        <x:v>19800</x:v>
      </x:c>
      <x:c r="I82" s="66" t="n">
        <x:f>I61*'Project register'!$H$10</x:f>
        <x:v>19800</x:v>
      </x:c>
      <x:c r="J82" s="66" t="n">
        <x:f>J61*'Project register'!$H$10</x:f>
        <x:v>19800</x:v>
      </x:c>
      <x:c r="K82" s="66" t="n">
        <x:f>K61*'Project register'!$H$10</x:f>
        <x:v>18700</x:v>
      </x:c>
      <x:c r="L82" s="66" t="n">
        <x:f>L61*'Project register'!$H$10</x:f>
        <x:v>17600</x:v>
      </x:c>
      <x:c r="M82" s="66" t="n">
        <x:f>M61*'Project register'!$H$10</x:f>
        <x:v>15400</x:v>
      </x:c>
      <x:c r="N82" s="66" t="n">
        <x:f>N61*'Project register'!$H$10</x:f>
        <x:v>14300</x:v>
      </x:c>
      <x:c r="O82" s="66" t="n">
        <x:f>O61*'Project register'!$H$10</x:f>
        <x:v>12100</x:v>
      </x:c>
      <x:c r="P82" s="66" t="n">
        <x:f>P61*'Project register'!$H$10</x:f>
        <x:v>8800</x:v>
      </x:c>
      <x:c r="Q82" s="3"/>
    </x:row>
    <x:row r="83" ht="21" customHeight="1">
      <x:c r="A83" s="2"/>
      <x:c r="B83" s="2"/>
      <x:c r="C83" s="2" t="str">
        <x:v>Materials cost</x:v>
      </x:c>
      <x:c r="D83" s="2"/>
      <x:c r="E83" s="66" t="n">
        <x:f>E61*'Project register'!$I$10</x:f>
        <x:v>33600</x:v>
      </x:c>
      <x:c r="F83" s="66" t="n">
        <x:f>F61*'Project register'!$I$10</x:f>
        <x:v>38400</x:v>
      </x:c>
      <x:c r="G83" s="66" t="n">
        <x:f>G61*'Project register'!$I$10</x:f>
        <x:v>40800</x:v>
      </x:c>
      <x:c r="H83" s="66" t="n">
        <x:f>H61*'Project register'!$I$10</x:f>
        <x:v>43200</x:v>
      </x:c>
      <x:c r="I83" s="66" t="n">
        <x:f>I61*'Project register'!$I$10</x:f>
        <x:v>43200</x:v>
      </x:c>
      <x:c r="J83" s="66" t="n">
        <x:f>J61*'Project register'!$I$10</x:f>
        <x:v>43200</x:v>
      </x:c>
      <x:c r="K83" s="66" t="n">
        <x:f>K61*'Project register'!$I$10</x:f>
        <x:v>40800</x:v>
      </x:c>
      <x:c r="L83" s="66" t="n">
        <x:f>L61*'Project register'!$I$10</x:f>
        <x:v>38400</x:v>
      </x:c>
      <x:c r="M83" s="66" t="n">
        <x:f>M61*'Project register'!$I$10</x:f>
        <x:v>33600</x:v>
      </x:c>
      <x:c r="N83" s="66" t="n">
        <x:f>N61*'Project register'!$I$10</x:f>
        <x:v>31200</x:v>
      </x:c>
      <x:c r="O83" s="66" t="n">
        <x:f>O61*'Project register'!$I$10</x:f>
        <x:v>26400</x:v>
      </x:c>
      <x:c r="P83" s="66" t="n">
        <x:f>P61*'Project register'!$I$10</x:f>
        <x:v>19200</x:v>
      </x:c>
      <x:c r="Q83" s="3"/>
    </x:row>
    <x:row r="84" ht="21" customHeight="1">
      <x:c r="A84" s="2"/>
      <x:c r="B84" s="2"/>
      <x:c r="C84" s="2" t="str">
        <x:v>Subcontractor cost</x:v>
      </x:c>
      <x:c r="D84" s="2"/>
      <x:c r="E84" s="3" t="n">
        <x:f>E61-E82-E83</x:f>
        <x:v>21000</x:v>
      </x:c>
      <x:c r="F84" s="3" t="n">
        <x:f>F61-F82-F83</x:f>
        <x:v>24000</x:v>
      </x:c>
      <x:c r="G84" s="3" t="n">
        <x:f>G61-G82-G83</x:f>
        <x:v>25500</x:v>
      </x:c>
      <x:c r="H84" s="3" t="n">
        <x:f>H61-H82-H83</x:f>
        <x:v>27000</x:v>
      </x:c>
      <x:c r="I84" s="3" t="n">
        <x:f>I61-I82-I83</x:f>
        <x:v>27000</x:v>
      </x:c>
      <x:c r="J84" s="3" t="n">
        <x:f>J61-J82-J83</x:f>
        <x:v>27000</x:v>
      </x:c>
      <x:c r="K84" s="3" t="n">
        <x:f>K61-K82-K83</x:f>
        <x:v>25500</x:v>
      </x:c>
      <x:c r="L84" s="3" t="n">
        <x:f>L61-L82-L83</x:f>
        <x:v>24000</x:v>
      </x:c>
      <x:c r="M84" s="3" t="n">
        <x:f>M61-M82-M83</x:f>
        <x:v>21000</x:v>
      </x:c>
      <x:c r="N84" s="3" t="n">
        <x:f>N61-N82-N83</x:f>
        <x:v>19500</x:v>
      </x:c>
      <x:c r="O84" s="3" t="n">
        <x:f>O61-O82-O83</x:f>
        <x:v>16500</x:v>
      </x:c>
      <x:c r="P84" s="3" t="n">
        <x:f>P61-P82-P83</x:f>
        <x:v>12000</x:v>
      </x:c>
      <x:c r="Q84" s="3"/>
    </x:row>
    <x:row r="85" ht="21" customHeight="1">
      <x:c r="A85" s="2"/>
      <x:c r="B85" s="2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5" customHeight="1">
      <x:c r="A86" s="2"/>
      <x:c r="B86" s="2"/>
      <x:c r="C86" s="24" t="str">
        <x:v>CW-04 Hospitality renovation</x:v>
      </x:c>
      <x:c r="D86" s="24"/>
      <x:c r="E86" s="25"/>
      <x:c r="F86" s="25"/>
      <x:c r="G86" s="25"/>
      <x:c r="H86" s="25"/>
      <x:c r="I86" s="25"/>
      <x:c r="J86" s="25"/>
      <x:c r="K86" s="25"/>
      <x:c r="L86" s="25"/>
      <x:c r="M86" s="25"/>
      <x:c r="N86" s="25"/>
      <x:c r="O86" s="25"/>
      <x:c r="P86" s="25"/>
      <x:c r="Q86" s="3"/>
    </x:row>
    <x:row r="87" ht="21" customHeight="1">
      <x:c r="A87" s="2"/>
      <x:c r="B87" s="2"/>
      <x:c r="C87" s="2" t="str">
        <x:v>Cost incurred</x:v>
      </x:c>
      <x:c r="D87" s="2"/>
      <x:c r="E87" s="66" t="n">
        <x:f>'Assumptions'!E89</x:f>
        <x:v>0</x:v>
      </x:c>
      <x:c r="F87" s="66" t="n">
        <x:f>'Assumptions'!F89</x:f>
        <x:v>0</x:v>
      </x:c>
      <x:c r="G87" s="66" t="n">
        <x:f>'Assumptions'!G89</x:f>
        <x:v>0</x:v>
      </x:c>
      <x:c r="H87" s="66" t="n">
        <x:f>'Assumptions'!H89</x:f>
        <x:v>0</x:v>
      </x:c>
      <x:c r="I87" s="66" t="n">
        <x:f>'Assumptions'!I89</x:f>
        <x:v>35000</x:v>
      </x:c>
      <x:c r="J87" s="66" t="n">
        <x:f>'Assumptions'!J89</x:f>
        <x:v>45000</x:v>
      </x:c>
      <x:c r="K87" s="66" t="n">
        <x:f>'Assumptions'!K89</x:f>
        <x:v>50000</x:v>
      </x:c>
      <x:c r="L87" s="66" t="n">
        <x:f>'Assumptions'!L89</x:f>
        <x:v>55000</x:v>
      </x:c>
      <x:c r="M87" s="66" t="n">
        <x:f>'Assumptions'!M89</x:f>
        <x:v>60000</x:v>
      </x:c>
      <x:c r="N87" s="66" t="n">
        <x:f>'Assumptions'!N89</x:f>
        <x:v>60000</x:v>
      </x:c>
      <x:c r="O87" s="66" t="n">
        <x:f>'Assumptions'!O89</x:f>
        <x:v>60000</x:v>
      </x:c>
      <x:c r="P87" s="66" t="n">
        <x:f>'Assumptions'!P89</x:f>
        <x:v>55000</x:v>
      </x:c>
      <x:c r="Q87" s="3"/>
    </x:row>
    <x:row r="88" ht="21" customHeight="1">
      <x:c r="A88" s="2"/>
      <x:c r="B88" s="2"/>
      <x:c r="C88" s="2" t="str">
        <x:v>Estimated total cost</x:v>
      </x:c>
      <x:c r="D88" s="2"/>
      <x:c r="E88" s="66" t="n">
        <x:f>'Assumptions'!E92</x:f>
        <x:v>420000</x:v>
      </x:c>
      <x:c r="F88" s="66" t="n">
        <x:f>'Assumptions'!F92</x:f>
        <x:v>420000</x:v>
      </x:c>
      <x:c r="G88" s="66" t="n">
        <x:f>'Assumptions'!G92</x:f>
        <x:v>420000</x:v>
      </x:c>
      <x:c r="H88" s="66" t="n">
        <x:f>'Assumptions'!H92</x:f>
        <x:v>420000</x:v>
      </x:c>
      <x:c r="I88" s="66" t="n">
        <x:f>'Assumptions'!I92</x:f>
        <x:v>420000</x:v>
      </x:c>
      <x:c r="J88" s="66" t="n">
        <x:f>'Assumptions'!J92</x:f>
        <x:v>420000</x:v>
      </x:c>
      <x:c r="K88" s="66" t="n">
        <x:f>'Assumptions'!K92</x:f>
        <x:v>420000</x:v>
      </x:c>
      <x:c r="L88" s="66" t="n">
        <x:f>'Assumptions'!L92</x:f>
        <x:v>420000</x:v>
      </x:c>
      <x:c r="M88" s="66" t="n">
        <x:f>'Assumptions'!M92</x:f>
        <x:v>420000</x:v>
      </x:c>
      <x:c r="N88" s="66" t="n">
        <x:f>'Assumptions'!N92</x:f>
        <x:v>420000</x:v>
      </x:c>
      <x:c r="O88" s="66" t="n">
        <x:f>'Assumptions'!O92</x:f>
        <x:v>420000</x:v>
      </x:c>
      <x:c r="P88" s="66" t="n">
        <x:f>'Assumptions'!P92</x:f>
        <x:v>420000</x:v>
      </x:c>
      <x:c r="Q88" s="3"/>
    </x:row>
    <x:row r="89" ht="21" customHeight="1">
      <x:c r="A89" s="2"/>
      <x:c r="B89" s="2"/>
      <x:c r="C89" s="2" t="str">
        <x:v>Approved variations to date</x:v>
      </x:c>
      <x:c r="D89" s="2"/>
      <x:c r="E89" s="66" t="n">
        <x:f>'Assumptions'!E95</x:f>
        <x:v>0</x:v>
      </x:c>
      <x:c r="F89" s="66" t="n">
        <x:f>'Assumptions'!F95</x:f>
        <x:v>0</x:v>
      </x:c>
      <x:c r="G89" s="66" t="n">
        <x:f>'Assumptions'!G95</x:f>
        <x:v>0</x:v>
      </x:c>
      <x:c r="H89" s="66" t="n">
        <x:f>'Assumptions'!H95</x:f>
        <x:v>0</x:v>
      </x:c>
      <x:c r="I89" s="66" t="n">
        <x:f>'Assumptions'!I95</x:f>
        <x:v>0</x:v>
      </x:c>
      <x:c r="J89" s="66" t="n">
        <x:f>'Assumptions'!J95</x:f>
        <x:v>7200</x:v>
      </x:c>
      <x:c r="K89" s="66" t="n">
        <x:f>'Assumptions'!K95</x:f>
        <x:v>7200</x:v>
      </x:c>
      <x:c r="L89" s="66" t="n">
        <x:f>'Assumptions'!L95</x:f>
        <x:v>7200</x:v>
      </x:c>
      <x:c r="M89" s="66" t="n">
        <x:f>'Assumptions'!M95</x:f>
        <x:v>18000</x:v>
      </x:c>
      <x:c r="N89" s="66" t="n">
        <x:f>'Assumptions'!N95</x:f>
        <x:v>18000</x:v>
      </x:c>
      <x:c r="O89" s="66" t="n">
        <x:f>'Assumptions'!O95</x:f>
        <x:v>18000</x:v>
      </x:c>
      <x:c r="P89" s="66" t="n">
        <x:f>'Assumptions'!P95</x:f>
        <x:v>18000</x:v>
      </x:c>
      <x:c r="Q89" s="3"/>
    </x:row>
    <x:row r="90" ht="21" customHeight="1">
      <x:c r="A90" s="2"/>
      <x:c r="B90" s="2"/>
      <x:c r="C90" s="2" t="str">
        <x:v>Approved contract value</x:v>
      </x:c>
      <x:c r="D90" s="2"/>
      <x:c r="E90" s="66" t="n">
        <x:f>'Project register'!$E$11+E89</x:f>
        <x:v>560000</x:v>
      </x:c>
      <x:c r="F90" s="66" t="n">
        <x:f>'Project register'!$E$11+F89</x:f>
        <x:v>560000</x:v>
      </x:c>
      <x:c r="G90" s="66" t="n">
        <x:f>'Project register'!$E$11+G89</x:f>
        <x:v>560000</x:v>
      </x:c>
      <x:c r="H90" s="66" t="n">
        <x:f>'Project register'!$E$11+H89</x:f>
        <x:v>560000</x:v>
      </x:c>
      <x:c r="I90" s="66" t="n">
        <x:f>'Project register'!$E$11+I89</x:f>
        <x:v>560000</x:v>
      </x:c>
      <x:c r="J90" s="66" t="n">
        <x:f>'Project register'!$E$11+J89</x:f>
        <x:v>567200</x:v>
      </x:c>
      <x:c r="K90" s="66" t="n">
        <x:f>'Project register'!$E$11+K89</x:f>
        <x:v>567200</x:v>
      </x:c>
      <x:c r="L90" s="66" t="n">
        <x:f>'Project register'!$E$11+L89</x:f>
        <x:v>567200</x:v>
      </x:c>
      <x:c r="M90" s="66" t="n">
        <x:f>'Project register'!$E$11+M89</x:f>
        <x:v>578000</x:v>
      </x:c>
      <x:c r="N90" s="66" t="n">
        <x:f>'Project register'!$E$11+N89</x:f>
        <x:v>578000</x:v>
      </x:c>
      <x:c r="O90" s="66" t="n">
        <x:f>'Project register'!$E$11+O89</x:f>
        <x:v>578000</x:v>
      </x:c>
      <x:c r="P90" s="66" t="n">
        <x:f>'Project register'!$E$11+P89</x:f>
        <x:v>578000</x:v>
      </x:c>
      <x:c r="Q90" s="3"/>
    </x:row>
    <x:row r="91" ht="21" customHeight="1">
      <x:c r="A91" s="2"/>
      <x:c r="B91" s="2"/>
      <x:c r="C91" s="2" t="str">
        <x:v>Cumulative cost incurred</x:v>
      </x:c>
      <x:c r="D91" s="2"/>
      <x:c r="E91" s="3" t="n">
        <x:f>0+E87</x:f>
        <x:v>0</x:v>
      </x:c>
      <x:c r="F91" s="3" t="n">
        <x:f>E91+F87</x:f>
        <x:v>0</x:v>
      </x:c>
      <x:c r="G91" s="3" t="n">
        <x:f>F91+G87</x:f>
        <x:v>0</x:v>
      </x:c>
      <x:c r="H91" s="3" t="n">
        <x:f>G91+H87</x:f>
        <x:v>0</x:v>
      </x:c>
      <x:c r="I91" s="3" t="n">
        <x:f>H91+I87</x:f>
        <x:v>35000</x:v>
      </x:c>
      <x:c r="J91" s="3" t="n">
        <x:f>I91+J87</x:f>
        <x:v>80000</x:v>
      </x:c>
      <x:c r="K91" s="3" t="n">
        <x:f>J91+K87</x:f>
        <x:v>130000</x:v>
      </x:c>
      <x:c r="L91" s="3" t="n">
        <x:f>K91+L87</x:f>
        <x:v>185000</x:v>
      </x:c>
      <x:c r="M91" s="3" t="n">
        <x:f>L91+M87</x:f>
        <x:v>245000</x:v>
      </x:c>
      <x:c r="N91" s="3" t="n">
        <x:f>M91+N87</x:f>
        <x:v>305000</x:v>
      </x:c>
      <x:c r="O91" s="3" t="n">
        <x:f>N91+O87</x:f>
        <x:v>365000</x:v>
      </x:c>
      <x:c r="P91" s="3" t="n">
        <x:f>O91+P87</x:f>
        <x:v>420000</x:v>
      </x:c>
      <x:c r="Q91" s="3"/>
    </x:row>
    <x:row r="92" ht="21" customHeight="1">
      <x:c r="A92" s="2"/>
      <x:c r="B92" s="2"/>
      <x:c r="C92" s="2" t="str">
        <x:v>Cost-to-cost progress</x:v>
      </x:c>
      <x:c r="D92" s="2"/>
      <x:c r="E92" s="39" t="n">
        <x:f>E91/E88</x:f>
        <x:v>0</x:v>
      </x:c>
      <x:c r="F92" s="39" t="n">
        <x:f>F91/F88</x:f>
        <x:v>0</x:v>
      </x:c>
      <x:c r="G92" s="39" t="n">
        <x:f>G91/G88</x:f>
        <x:v>0</x:v>
      </x:c>
      <x:c r="H92" s="39" t="n">
        <x:f>H91/H88</x:f>
        <x:v>0</x:v>
      </x:c>
      <x:c r="I92" s="39" t="n">
        <x:f>I91/I88</x:f>
        <x:v>0.08333333333333333</x:v>
      </x:c>
      <x:c r="J92" s="39" t="n">
        <x:f>J91/J88</x:f>
        <x:v>0.19047619047619047</x:v>
      </x:c>
      <x:c r="K92" s="39" t="n">
        <x:f>K91/K88</x:f>
        <x:v>0.30952380952380953</x:v>
      </x:c>
      <x:c r="L92" s="39" t="n">
        <x:f>L91/L88</x:f>
        <x:v>0.44047619047619047</x:v>
      </x:c>
      <x:c r="M92" s="39" t="n">
        <x:f>M91/M88</x:f>
        <x:v>0.5833333333333334</x:v>
      </x:c>
      <x:c r="N92" s="39" t="n">
        <x:f>N91/N88</x:f>
        <x:v>0.7261904761904762</x:v>
      </x:c>
      <x:c r="O92" s="39" t="n">
        <x:f>O91/O88</x:f>
        <x:v>0.8690476190476191</x:v>
      </x:c>
      <x:c r="P92" s="39" t="n">
        <x:f>P91/P88</x:f>
        <x:v>1</x:v>
      </x:c>
      <x:c r="Q92" s="3"/>
    </x:row>
    <x:row r="93" ht="21" customHeight="1">
      <x:c r="A93" s="2"/>
      <x:c r="B93" s="2"/>
      <x:c r="C93" s="2" t="str">
        <x:v>Cumulative earned revenue</x:v>
      </x:c>
      <x:c r="D93" s="2"/>
      <x:c r="E93" s="3" t="n">
        <x:f>E90*MIN(1,E92)</x:f>
        <x:v>0</x:v>
      </x:c>
      <x:c r="F93" s="3" t="n">
        <x:f>F90*MIN(1,F92)</x:f>
        <x:v>0</x:v>
      </x:c>
      <x:c r="G93" s="3" t="n">
        <x:f>G90*MIN(1,G92)</x:f>
        <x:v>0</x:v>
      </x:c>
      <x:c r="H93" s="3" t="n">
        <x:f>H90*MIN(1,H92)</x:f>
        <x:v>0</x:v>
      </x:c>
      <x:c r="I93" s="3" t="n">
        <x:f>I90*MIN(1,I92)</x:f>
        <x:v>46666.666666666664</x:v>
      </x:c>
      <x:c r="J93" s="3" t="n">
        <x:f>J90*MIN(1,J92)</x:f>
        <x:v>108038.09523809524</x:v>
      </x:c>
      <x:c r="K93" s="3" t="n">
        <x:f>K90*MIN(1,K92)</x:f>
        <x:v>175561.90476190476</x:v>
      </x:c>
      <x:c r="L93" s="3" t="n">
        <x:f>L90*MIN(1,L92)</x:f>
        <x:v>249838.09523809524</x:v>
      </x:c>
      <x:c r="M93" s="3" t="n">
        <x:f>M90*MIN(1,M92)</x:f>
        <x:v>337166.6666666667</x:v>
      </x:c>
      <x:c r="N93" s="3" t="n">
        <x:f>N90*MIN(1,N92)</x:f>
        <x:v>419738.0952380952</x:v>
      </x:c>
      <x:c r="O93" s="3" t="n">
        <x:f>O90*MIN(1,O92)</x:f>
        <x:v>502309.52380952385</x:v>
      </x:c>
      <x:c r="P93" s="3" t="n">
        <x:f>P90*MIN(1,P92)</x:f>
        <x:v>578000</x:v>
      </x:c>
      <x:c r="Q93" s="3"/>
    </x:row>
    <x:row r="94" ht="21" customHeight="1">
      <x:c r="A94" s="2"/>
      <x:c r="B94" s="2"/>
      <x:c r="C94" s="32" t="str">
        <x:v>Revenue recognised</x:v>
      </x:c>
      <x:c r="D94" s="32"/>
      <x:c r="E94" s="34" t="n">
        <x:f>E93-0</x:f>
        <x:v>0</x:v>
      </x:c>
      <x:c r="F94" s="34" t="n">
        <x:f>F93-E93</x:f>
        <x:v>0</x:v>
      </x:c>
      <x:c r="G94" s="34" t="n">
        <x:f>G93-F93</x:f>
        <x:v>0</x:v>
      </x:c>
      <x:c r="H94" s="34" t="n">
        <x:f>H93-G93</x:f>
        <x:v>0</x:v>
      </x:c>
      <x:c r="I94" s="34" t="n">
        <x:f>I93-H93</x:f>
        <x:v>46666.666666666664</x:v>
      </x:c>
      <x:c r="J94" s="34" t="n">
        <x:f>J93-I93</x:f>
        <x:v>61371.42857142857</x:v>
      </x:c>
      <x:c r="K94" s="34" t="n">
        <x:f>K93-J93</x:f>
        <x:v>67523.80952380953</x:v>
      </x:c>
      <x:c r="L94" s="34" t="n">
        <x:f>L93-K93</x:f>
        <x:v>74276.19047619047</x:v>
      </x:c>
      <x:c r="M94" s="34" t="n">
        <x:f>M93-L93</x:f>
        <x:v>87328.57142857145</x:v>
      </x:c>
      <x:c r="N94" s="34" t="n">
        <x:f>N93-M93</x:f>
        <x:v>82571.42857142852</x:v>
      </x:c>
      <x:c r="O94" s="34" t="n">
        <x:f>O93-N93</x:f>
        <x:v>82571.42857142864</x:v>
      </x:c>
      <x:c r="P94" s="34" t="n">
        <x:f>P93-O93</x:f>
        <x:v>75690.47619047615</x:v>
      </x:c>
      <x:c r="Q94" s="3"/>
    </x:row>
    <x:row r="95" ht="21" customHeight="1">
      <x:c r="A95" s="2"/>
      <x:c r="B95" s="2"/>
      <x:c r="C95" s="2" t="str">
        <x:v>Gross invoices issued</x:v>
      </x:c>
      <x:c r="D95" s="2"/>
      <x:c r="E95" s="66" t="n">
        <x:f>'Assumptions'!E98</x:f>
        <x:v>0</x:v>
      </x:c>
      <x:c r="F95" s="66" t="n">
        <x:f>'Assumptions'!F98</x:f>
        <x:v>0</x:v>
      </x:c>
      <x:c r="G95" s="66" t="n">
        <x:f>'Assumptions'!G98</x:f>
        <x:v>0</x:v>
      </x:c>
      <x:c r="H95" s="66" t="n">
        <x:f>'Assumptions'!H98</x:f>
        <x:v>0</x:v>
      </x:c>
      <x:c r="I95" s="66" t="n">
        <x:f>'Assumptions'!I98</x:f>
        <x:v>40600</x:v>
      </x:c>
      <x:c r="J95" s="66" t="n">
        <x:f>'Assumptions'!J98</x:f>
        <x:v>52871.14</x:v>
      </x:c>
      <x:c r="K95" s="66" t="n">
        <x:f>'Assumptions'!K98</x:f>
        <x:v>58745.71</x:v>
      </x:c>
      <x:c r="L95" s="66" t="n">
        <x:f>'Assumptions'!L98</x:f>
        <x:v>64620.29</x:v>
      </x:c>
      <x:c r="M95" s="66" t="n">
        <x:f>'Assumptions'!M98</x:f>
        <x:v>86700</x:v>
      </x:c>
      <x:c r="N95" s="66" t="n">
        <x:f>'Assumptions'!N98</x:f>
        <x:v>86700</x:v>
      </x:c>
      <x:c r="O95" s="66" t="n">
        <x:f>'Assumptions'!O98</x:f>
        <x:v>86700</x:v>
      </x:c>
      <x:c r="P95" s="66" t="n">
        <x:f>'Assumptions'!P98</x:f>
        <x:v>101062.86</x:v>
      </x:c>
      <x:c r="Q95" s="3"/>
    </x:row>
    <x:row r="96" ht="21" customHeight="1">
      <x:c r="A96" s="2"/>
      <x:c r="B96" s="2"/>
      <x:c r="C96" s="2" t="str">
        <x:v>Cumulative invoices issued</x:v>
      </x:c>
      <x:c r="D96" s="2"/>
      <x:c r="E96" s="3" t="n">
        <x:f>0+E95</x:f>
        <x:v>0</x:v>
      </x:c>
      <x:c r="F96" s="3" t="n">
        <x:f>E96+F95</x:f>
        <x:v>0</x:v>
      </x:c>
      <x:c r="G96" s="3" t="n">
        <x:f>F96+G95</x:f>
        <x:v>0</x:v>
      </x:c>
      <x:c r="H96" s="3" t="n">
        <x:f>G96+H95</x:f>
        <x:v>0</x:v>
      </x:c>
      <x:c r="I96" s="3" t="n">
        <x:f>H96+I95</x:f>
        <x:v>40600</x:v>
      </x:c>
      <x:c r="J96" s="3" t="n">
        <x:f>I96+J95</x:f>
        <x:v>93471.14</x:v>
      </x:c>
      <x:c r="K96" s="3" t="n">
        <x:f>J96+K95</x:f>
        <x:v>152216.85</x:v>
      </x:c>
      <x:c r="L96" s="3" t="n">
        <x:f>K96+L95</x:f>
        <x:v>216837.14</x:v>
      </x:c>
      <x:c r="M96" s="3" t="n">
        <x:f>L96+M95</x:f>
        <x:v>303537.14</x:v>
      </x:c>
      <x:c r="N96" s="3" t="n">
        <x:f>M96+N95</x:f>
        <x:v>390237.14</x:v>
      </x:c>
      <x:c r="O96" s="3" t="n">
        <x:f>N96+O95</x:f>
        <x:v>476937.14</x:v>
      </x:c>
      <x:c r="P96" s="3" t="n">
        <x:f>O96+P95</x:f>
        <x:v>578000</x:v>
      </x:c>
      <x:c r="Q96" s="3"/>
    </x:row>
    <x:row r="97" ht="21" customHeight="1">
      <x:c r="A97" s="2"/>
      <x:c r="B97" s="2"/>
      <x:c r="C97" s="32" t="str">
        <x:v>Contract asset</x:v>
      </x:c>
      <x:c r="D97" s="32"/>
      <x:c r="E97" s="34" t="n">
        <x:f>MAX(0,E93-E96)</x:f>
        <x:v>0</x:v>
      </x:c>
      <x:c r="F97" s="34" t="n">
        <x:f>MAX(0,F93-F96)</x:f>
        <x:v>0</x:v>
      </x:c>
      <x:c r="G97" s="34" t="n">
        <x:f>MAX(0,G93-G96)</x:f>
        <x:v>0</x:v>
      </x:c>
      <x:c r="H97" s="34" t="n">
        <x:f>MAX(0,H93-H96)</x:f>
        <x:v>0</x:v>
      </x:c>
      <x:c r="I97" s="34" t="n">
        <x:f>MAX(0,I93-I96)</x:f>
        <x:v>6066.666666666664</x:v>
      </x:c>
      <x:c r="J97" s="34" t="n">
        <x:f>MAX(0,J93-J96)</x:f>
        <x:v>14566.955238095237</x:v>
      </x:c>
      <x:c r="K97" s="34" t="n">
        <x:f>MAX(0,K93-K96)</x:f>
        <x:v>23345.054761904757</x:v>
      </x:c>
      <x:c r="L97" s="34" t="n">
        <x:f>MAX(0,L93-L96)</x:f>
        <x:v>33000.95523809522</x:v>
      </x:c>
      <x:c r="M97" s="34" t="n">
        <x:f>MAX(0,M93-M96)</x:f>
        <x:v>33629.52666666667</x:v>
      </x:c>
      <x:c r="N97" s="34" t="n">
        <x:f>MAX(0,N93-N96)</x:f>
        <x:v>29500.955238095194</x:v>
      </x:c>
      <x:c r="O97" s="34" t="n">
        <x:f>MAX(0,O93-O96)</x:f>
        <x:v>25372.38380952383</x:v>
      </x:c>
      <x:c r="P97" s="34" t="n">
        <x:f>MAX(0,P93-P96)</x:f>
        <x:v>0</x:v>
      </x:c>
      <x:c r="Q97" s="3"/>
    </x:row>
    <x:row r="98" ht="21" customHeight="1">
      <x:c r="A98" s="2"/>
      <x:c r="B98" s="2"/>
      <x:c r="C98" s="2" t="str">
        <x:v>Customer advances / contract liability</x:v>
      </x:c>
      <x:c r="D98" s="2"/>
      <x:c r="E98" s="3" t="n">
        <x:f>MAX(0,E96-E93)</x:f>
        <x:v>0</x:v>
      </x:c>
      <x:c r="F98" s="3" t="n">
        <x:f>MAX(0,F96-F93)</x:f>
        <x:v>0</x:v>
      </x:c>
      <x:c r="G98" s="3" t="n">
        <x:f>MAX(0,G96-G93)</x:f>
        <x:v>0</x:v>
      </x:c>
      <x:c r="H98" s="3" t="n">
        <x:f>MAX(0,H96-H93)</x:f>
        <x:v>0</x:v>
      </x:c>
      <x:c r="I98" s="3" t="n">
        <x:f>MAX(0,I96-I93)</x:f>
        <x:v>0</x:v>
      </x:c>
      <x:c r="J98" s="3" t="n">
        <x:f>MAX(0,J96-J93)</x:f>
        <x:v>0</x:v>
      </x:c>
      <x:c r="K98" s="3" t="n">
        <x:f>MAX(0,K96-K93)</x:f>
        <x:v>0</x:v>
      </x:c>
      <x:c r="L98" s="3" t="n">
        <x:f>MAX(0,L96-L93)</x:f>
        <x:v>0</x:v>
      </x:c>
      <x:c r="M98" s="3" t="n">
        <x:f>MAX(0,M96-M93)</x:f>
        <x:v>0</x:v>
      </x:c>
      <x:c r="N98" s="3" t="n">
        <x:f>MAX(0,N96-N93)</x:f>
        <x:v>0</x:v>
      </x:c>
      <x:c r="O98" s="3" t="n">
        <x:f>MAX(0,O96-O93)</x:f>
        <x:v>0</x:v>
      </x:c>
      <x:c r="P98" s="3" t="n">
        <x:f>MAX(0,P96-P93)</x:f>
        <x:v>0</x:v>
      </x:c>
      <x:c r="Q98" s="3"/>
    </x:row>
    <x:row r="99" ht="21" customHeight="1">
      <x:c r="A99" s="2"/>
      <x:c r="B99" s="2"/>
      <x:c r="C99" s="2" t="str">
        <x:v>Retention withheld on billing</x:v>
      </x:c>
      <x:c r="D99" s="2"/>
      <x:c r="E99" s="66" t="n">
        <x:f>E95*'Project register'!$J$11</x:f>
        <x:v>0</x:v>
      </x:c>
      <x:c r="F99" s="66" t="n">
        <x:f>F95*'Project register'!$J$11</x:f>
        <x:v>0</x:v>
      </x:c>
      <x:c r="G99" s="66" t="n">
        <x:f>G95*'Project register'!$J$11</x:f>
        <x:v>0</x:v>
      </x:c>
      <x:c r="H99" s="66" t="n">
        <x:f>H95*'Project register'!$J$11</x:f>
        <x:v>0</x:v>
      </x:c>
      <x:c r="I99" s="66" t="n">
        <x:f>I95*'Project register'!$J$11</x:f>
        <x:v>2030</x:v>
      </x:c>
      <x:c r="J99" s="66" t="n">
        <x:f>J95*'Project register'!$J$11</x:f>
        <x:v>2643.5570000000002</x:v>
      </x:c>
      <x:c r="K99" s="66" t="n">
        <x:f>K95*'Project register'!$J$11</x:f>
        <x:v>2937.2855</x:v>
      </x:c>
      <x:c r="L99" s="66" t="n">
        <x:f>L95*'Project register'!$J$11</x:f>
        <x:v>3231.0145</x:v>
      </x:c>
      <x:c r="M99" s="66" t="n">
        <x:f>M95*'Project register'!$J$11</x:f>
        <x:v>4335</x:v>
      </x:c>
      <x:c r="N99" s="66" t="n">
        <x:f>N95*'Project register'!$J$11</x:f>
        <x:v>4335</x:v>
      </x:c>
      <x:c r="O99" s="66" t="n">
        <x:f>O95*'Project register'!$J$11</x:f>
        <x:v>4335</x:v>
      </x:c>
      <x:c r="P99" s="66" t="n">
        <x:f>P95*'Project register'!$J$11</x:f>
        <x:v>5053.143</x:v>
      </x:c>
      <x:c r="Q99" s="3"/>
    </x:row>
    <x:row r="100" ht="21" customHeight="1">
      <x:c r="A100" s="2"/>
      <x:c r="B100" s="2"/>
      <x:c r="C100" s="2" t="str">
        <x:v>Retention released</x:v>
      </x:c>
      <x:c r="D100" s="2"/>
      <x:c r="E100" s="66" t="n">
        <x:f>MIN(0+E99,'Assumptions'!E101)</x:f>
        <x:v>0</x:v>
      </x:c>
      <x:c r="F100" s="66" t="n">
        <x:f>MIN(E101+F99,'Assumptions'!F101)</x:f>
        <x:v>0</x:v>
      </x:c>
      <x:c r="G100" s="66" t="n">
        <x:f>MIN(F101+G99,'Assumptions'!G101)</x:f>
        <x:v>0</x:v>
      </x:c>
      <x:c r="H100" s="66" t="n">
        <x:f>MIN(G101+H99,'Assumptions'!H101)</x:f>
        <x:v>0</x:v>
      </x:c>
      <x:c r="I100" s="66" t="n">
        <x:f>MIN(H101+I99,'Assumptions'!I101)</x:f>
        <x:v>0</x:v>
      </x:c>
      <x:c r="J100" s="66" t="n">
        <x:f>MIN(I101+J99,'Assumptions'!J101)</x:f>
        <x:v>0</x:v>
      </x:c>
      <x:c r="K100" s="66" t="n">
        <x:f>MIN(J101+K99,'Assumptions'!K101)</x:f>
        <x:v>0</x:v>
      </x:c>
      <x:c r="L100" s="66" t="n">
        <x:f>MIN(K101+L99,'Assumptions'!L101)</x:f>
        <x:v>0</x:v>
      </x:c>
      <x:c r="M100" s="66" t="n">
        <x:f>MIN(L101+M99,'Assumptions'!M101)</x:f>
        <x:v>0</x:v>
      </x:c>
      <x:c r="N100" s="66" t="n">
        <x:f>MIN(M101+N99,'Assumptions'!N101)</x:f>
        <x:v>0</x:v>
      </x:c>
      <x:c r="O100" s="66" t="n">
        <x:f>MIN(N101+O99,'Assumptions'!O101)</x:f>
        <x:v>0</x:v>
      </x:c>
      <x:c r="P100" s="66" t="n">
        <x:f>MIN(O101+P99,'Assumptions'!P101)</x:f>
        <x:v>0</x:v>
      </x:c>
      <x:c r="Q100" s="3"/>
    </x:row>
    <x:row r="101" ht="21" customHeight="1">
      <x:c r="A101" s="2"/>
      <x:c r="B101" s="2"/>
      <x:c r="C101" s="2" t="str">
        <x:v>Retention receivable</x:v>
      </x:c>
      <x:c r="D101" s="2"/>
      <x:c r="E101" s="3" t="n">
        <x:f>0+E99-E100</x:f>
        <x:v>0</x:v>
      </x:c>
      <x:c r="F101" s="3" t="n">
        <x:f>E101+F99-F100</x:f>
        <x:v>0</x:v>
      </x:c>
      <x:c r="G101" s="3" t="n">
        <x:f>F101+G99-G100</x:f>
        <x:v>0</x:v>
      </x:c>
      <x:c r="H101" s="3" t="n">
        <x:f>G101+H99-H100</x:f>
        <x:v>0</x:v>
      </x:c>
      <x:c r="I101" s="3" t="n">
        <x:f>H101+I99-I100</x:f>
        <x:v>2030</x:v>
      </x:c>
      <x:c r="J101" s="3" t="n">
        <x:f>I101+J99-J100</x:f>
        <x:v>4673.557000000001</x:v>
      </x:c>
      <x:c r="K101" s="3" t="n">
        <x:f>J101+K99-K100</x:f>
        <x:v>7610.842500000001</x:v>
      </x:c>
      <x:c r="L101" s="3" t="n">
        <x:f>K101+L99-L100</x:f>
        <x:v>10841.857</x:v>
      </x:c>
      <x:c r="M101" s="3" t="n">
        <x:f>L101+M99-M100</x:f>
        <x:v>15176.857</x:v>
      </x:c>
      <x:c r="N101" s="3" t="n">
        <x:f>M101+N99-N100</x:f>
        <x:v>19511.857</x:v>
      </x:c>
      <x:c r="O101" s="3" t="n">
        <x:f>N101+O99-O100</x:f>
        <x:v>23846.857</x:v>
      </x:c>
      <x:c r="P101" s="3" t="n">
        <x:f>O101+P99-P100</x:f>
        <x:v>28900</x:v>
      </x:c>
      <x:c r="Q101" s="3"/>
    </x:row>
    <x:row r="102" ht="21" customHeight="1">
      <x:c r="A102" s="2"/>
      <x:c r="B102" s="2"/>
      <x:c r="C102" s="2" t="str">
        <x:v>Ordinary trade invoices including releases</x:v>
      </x:c>
      <x:c r="D102" s="2"/>
      <x:c r="E102" s="3" t="n">
        <x:f>E95-E99+E100</x:f>
        <x:v>0</x:v>
      </x:c>
      <x:c r="F102" s="3" t="n">
        <x:f>F95-F99+F100</x:f>
        <x:v>0</x:v>
      </x:c>
      <x:c r="G102" s="3" t="n">
        <x:f>G95-G99+G100</x:f>
        <x:v>0</x:v>
      </x:c>
      <x:c r="H102" s="3" t="n">
        <x:f>H95-H99+H100</x:f>
        <x:v>0</x:v>
      </x:c>
      <x:c r="I102" s="3" t="n">
        <x:f>I95-I99+I100</x:f>
        <x:v>38570</x:v>
      </x:c>
      <x:c r="J102" s="3" t="n">
        <x:f>J95-J99+J100</x:f>
        <x:v>50227.583</x:v>
      </x:c>
      <x:c r="K102" s="3" t="n">
        <x:f>K95-K99+K100</x:f>
        <x:v>55808.4245</x:v>
      </x:c>
      <x:c r="L102" s="3" t="n">
        <x:f>L95-L99+L100</x:f>
        <x:v>61389.2755</x:v>
      </x:c>
      <x:c r="M102" s="3" t="n">
        <x:f>M95-M99+M100</x:f>
        <x:v>82365</x:v>
      </x:c>
      <x:c r="N102" s="3" t="n">
        <x:f>N95-N99+N100</x:f>
        <x:v>82365</x:v>
      </x:c>
      <x:c r="O102" s="3" t="n">
        <x:f>O95-O99+O100</x:f>
        <x:v>82365</x:v>
      </x:c>
      <x:c r="P102" s="3" t="n">
        <x:f>P95-P99+P100</x:f>
        <x:v>96009.717</x:v>
      </x:c>
      <x:c r="Q102" s="3"/>
    </x:row>
    <x:row r="103" ht="21" customHeight="1">
      <x:c r="A103" s="2"/>
      <x:c r="B103" s="2"/>
      <x:c r="C103" s="2" t="str">
        <x:v>Cost to complete</x:v>
      </x:c>
      <x:c r="D103" s="2"/>
      <x:c r="E103" s="3" t="n">
        <x:f>MAX(0,E88-E91)</x:f>
        <x:v>420000</x:v>
      </x:c>
      <x:c r="F103" s="3" t="n">
        <x:f>MAX(0,F88-F91)</x:f>
        <x:v>420000</x:v>
      </x:c>
      <x:c r="G103" s="3" t="n">
        <x:f>MAX(0,G88-G91)</x:f>
        <x:v>420000</x:v>
      </x:c>
      <x:c r="H103" s="3" t="n">
        <x:f>MAX(0,H88-H91)</x:f>
        <x:v>420000</x:v>
      </x:c>
      <x:c r="I103" s="3" t="n">
        <x:f>MAX(0,I88-I91)</x:f>
        <x:v>385000</x:v>
      </x:c>
      <x:c r="J103" s="3" t="n">
        <x:f>MAX(0,J88-J91)</x:f>
        <x:v>340000</x:v>
      </x:c>
      <x:c r="K103" s="3" t="n">
        <x:f>MAX(0,K88-K91)</x:f>
        <x:v>290000</x:v>
      </x:c>
      <x:c r="L103" s="3" t="n">
        <x:f>MAX(0,L88-L91)</x:f>
        <x:v>235000</x:v>
      </x:c>
      <x:c r="M103" s="3" t="n">
        <x:f>MAX(0,M88-M91)</x:f>
        <x:v>175000</x:v>
      </x:c>
      <x:c r="N103" s="3" t="n">
        <x:f>MAX(0,N88-N91)</x:f>
        <x:v>115000</x:v>
      </x:c>
      <x:c r="O103" s="3" t="n">
        <x:f>MAX(0,O88-O91)</x:f>
        <x:v>55000</x:v>
      </x:c>
      <x:c r="P103" s="3" t="n">
        <x:f>MAX(0,P88-P91)</x:f>
        <x:v>0</x:v>
      </x:c>
      <x:c r="Q103" s="3"/>
    </x:row>
    <x:row r="104" ht="21" customHeight="1">
      <x:c r="A104" s="2"/>
      <x:c r="B104" s="2"/>
      <x:c r="C104" s="2" t="str">
        <x:v>Open commitments within cost to complete</x:v>
      </x:c>
      <x:c r="D104" s="2"/>
      <x:c r="E104" s="66" t="n">
        <x:f>E103*'Assumptions'!E104</x:f>
        <x:v>302400</x:v>
      </x:c>
      <x:c r="F104" s="66" t="n">
        <x:f>F103*'Assumptions'!F104</x:f>
        <x:v>302400</x:v>
      </x:c>
      <x:c r="G104" s="66" t="n">
        <x:f>G103*'Assumptions'!G104</x:f>
        <x:v>302400</x:v>
      </x:c>
      <x:c r="H104" s="66" t="n">
        <x:f>H103*'Assumptions'!H104</x:f>
        <x:v>302400</x:v>
      </x:c>
      <x:c r="I104" s="66" t="n">
        <x:f>I103*'Assumptions'!I104</x:f>
        <x:v>277200</x:v>
      </x:c>
      <x:c r="J104" s="66" t="n">
        <x:f>J103*'Assumptions'!J104</x:f>
        <x:v>244800</x:v>
      </x:c>
      <x:c r="K104" s="66" t="n">
        <x:f>K103*'Assumptions'!K104</x:f>
        <x:v>208800</x:v>
      </x:c>
      <x:c r="L104" s="66" t="n">
        <x:f>L103*'Assumptions'!L104</x:f>
        <x:v>169200</x:v>
      </x:c>
      <x:c r="M104" s="66" t="n">
        <x:f>M103*'Assumptions'!M104</x:f>
        <x:v>136500</x:v>
      </x:c>
      <x:c r="N104" s="66" t="n">
        <x:f>N103*'Assumptions'!N104</x:f>
        <x:v>89700</x:v>
      </x:c>
      <x:c r="O104" s="66" t="n">
        <x:f>O103*'Assumptions'!O104</x:f>
        <x:v>42900</x:v>
      </x:c>
      <x:c r="P104" s="66" t="n">
        <x:f>P103*'Assumptions'!P104</x:f>
        <x:v>0</x:v>
      </x:c>
      <x:c r="Q104" s="3"/>
    </x:row>
    <x:row r="105" ht="21" customHeight="1">
      <x:c r="A105" s="2"/>
      <x:c r="B105" s="2"/>
      <x:c r="C105" s="2" t="str">
        <x:v>Uncommitted cost to complete</x:v>
      </x:c>
      <x:c r="D105" s="2"/>
      <x:c r="E105" s="3" t="n">
        <x:f>E103-E104</x:f>
        <x:v>117600</x:v>
      </x:c>
      <x:c r="F105" s="3" t="n">
        <x:f>F103-F104</x:f>
        <x:v>117600</x:v>
      </x:c>
      <x:c r="G105" s="3" t="n">
        <x:f>G103-G104</x:f>
        <x:v>117600</x:v>
      </x:c>
      <x:c r="H105" s="3" t="n">
        <x:f>H103-H104</x:f>
        <x:v>117600</x:v>
      </x:c>
      <x:c r="I105" s="3" t="n">
        <x:f>I103-I104</x:f>
        <x:v>107800</x:v>
      </x:c>
      <x:c r="J105" s="3" t="n">
        <x:f>J103-J104</x:f>
        <x:v>95200</x:v>
      </x:c>
      <x:c r="K105" s="3" t="n">
        <x:f>K103-K104</x:f>
        <x:v>81200</x:v>
      </x:c>
      <x:c r="L105" s="3" t="n">
        <x:f>L103-L104</x:f>
        <x:v>65800</x:v>
      </x:c>
      <x:c r="M105" s="3" t="n">
        <x:f>M103-M104</x:f>
        <x:v>38500</x:v>
      </x:c>
      <x:c r="N105" s="3" t="n">
        <x:f>N103-N104</x:f>
        <x:v>25300</x:v>
      </x:c>
      <x:c r="O105" s="3" t="n">
        <x:f>O103-O104</x:f>
        <x:v>12100</x:v>
      </x:c>
      <x:c r="P105" s="3" t="n">
        <x:f>P103-P104</x:f>
        <x:v>0</x:v>
      </x:c>
      <x:c r="Q105" s="3"/>
    </x:row>
    <x:row r="106" ht="21" customHeight="1">
      <x:c r="A106" s="2"/>
      <x:c r="B106" s="2"/>
      <x:c r="C106" s="2" t="str">
        <x:v>Expected lifetime project margin</x:v>
      </x:c>
      <x:c r="D106" s="2"/>
      <x:c r="E106" s="3" t="n">
        <x:f>E90-E88</x:f>
        <x:v>140000</x:v>
      </x:c>
      <x:c r="F106" s="3" t="n">
        <x:f>F90-F88</x:f>
        <x:v>140000</x:v>
      </x:c>
      <x:c r="G106" s="3" t="n">
        <x:f>G90-G88</x:f>
        <x:v>140000</x:v>
      </x:c>
      <x:c r="H106" s="3" t="n">
        <x:f>H90-H88</x:f>
        <x:v>140000</x:v>
      </x:c>
      <x:c r="I106" s="3" t="n">
        <x:f>I90-I88</x:f>
        <x:v>140000</x:v>
      </x:c>
      <x:c r="J106" s="3" t="n">
        <x:f>J90-J88</x:f>
        <x:v>147200</x:v>
      </x:c>
      <x:c r="K106" s="3" t="n">
        <x:f>K90-K88</x:f>
        <x:v>147200</x:v>
      </x:c>
      <x:c r="L106" s="3" t="n">
        <x:f>L90-L88</x:f>
        <x:v>147200</x:v>
      </x:c>
      <x:c r="M106" s="3" t="n">
        <x:f>M90-M88</x:f>
        <x:v>158000</x:v>
      </x:c>
      <x:c r="N106" s="3" t="n">
        <x:f>N90-N88</x:f>
        <x:v>158000</x:v>
      </x:c>
      <x:c r="O106" s="3" t="n">
        <x:f>O90-O88</x:f>
        <x:v>158000</x:v>
      </x:c>
      <x:c r="P106" s="3" t="n">
        <x:f>P90-P88</x:f>
        <x:v>158000</x:v>
      </x:c>
      <x:c r="Q106" s="3"/>
    </x:row>
    <x:row r="107" ht="21" customHeight="1">
      <x:c r="A107" s="2"/>
      <x:c r="B107" s="2"/>
      <x:c r="C107" s="32" t="str">
        <x:v>Recognised project margin</x:v>
      </x:c>
      <x:c r="D107" s="32"/>
      <x:c r="E107" s="34" t="n">
        <x:f>E94-E87</x:f>
        <x:v>0</x:v>
      </x:c>
      <x:c r="F107" s="34" t="n">
        <x:f>F94-F87</x:f>
        <x:v>0</x:v>
      </x:c>
      <x:c r="G107" s="34" t="n">
        <x:f>G94-G87</x:f>
        <x:v>0</x:v>
      </x:c>
      <x:c r="H107" s="34" t="n">
        <x:f>H94-H87</x:f>
        <x:v>0</x:v>
      </x:c>
      <x:c r="I107" s="34" t="n">
        <x:f>I94-I87</x:f>
        <x:v>11666.666666666664</x:v>
      </x:c>
      <x:c r="J107" s="34" t="n">
        <x:f>J94-J87</x:f>
        <x:v>16371.428571428572</x:v>
      </x:c>
      <x:c r="K107" s="34" t="n">
        <x:f>K94-K87</x:f>
        <x:v>17523.809523809527</x:v>
      </x:c>
      <x:c r="L107" s="34" t="n">
        <x:f>L94-L87</x:f>
        <x:v>19276.190476190473</x:v>
      </x:c>
      <x:c r="M107" s="34" t="n">
        <x:f>M94-M87</x:f>
        <x:v>27328.57142857145</x:v>
      </x:c>
      <x:c r="N107" s="34" t="n">
        <x:f>N94-N87</x:f>
        <x:v>22571.42857142852</x:v>
      </x:c>
      <x:c r="O107" s="34" t="n">
        <x:f>O94-O87</x:f>
        <x:v>22571.428571428638</x:v>
      </x:c>
      <x:c r="P107" s="34" t="n">
        <x:f>P94-P87</x:f>
        <x:v>20690.476190476154</x:v>
      </x:c>
      <x:c r="Q107" s="3"/>
    </x:row>
    <x:row r="108" ht="21" customHeight="1">
      <x:c r="A108" s="2"/>
      <x:c r="B108" s="2"/>
      <x:c r="C108" s="2" t="str">
        <x:v>Direct payroll cost</x:v>
      </x:c>
      <x:c r="D108" s="2"/>
      <x:c r="E108" s="66" t="n">
        <x:f>E87*'Project register'!$H$11</x:f>
        <x:v>0</x:v>
      </x:c>
      <x:c r="F108" s="66" t="n">
        <x:f>F87*'Project register'!$H$11</x:f>
        <x:v>0</x:v>
      </x:c>
      <x:c r="G108" s="66" t="n">
        <x:f>G87*'Project register'!$H$11</x:f>
        <x:v>0</x:v>
      </x:c>
      <x:c r="H108" s="66" t="n">
        <x:f>H87*'Project register'!$H$11</x:f>
        <x:v>0</x:v>
      </x:c>
      <x:c r="I108" s="66" t="n">
        <x:f>I87*'Project register'!$H$11</x:f>
        <x:v>8750</x:v>
      </x:c>
      <x:c r="J108" s="66" t="n">
        <x:f>J87*'Project register'!$H$11</x:f>
        <x:v>11250</x:v>
      </x:c>
      <x:c r="K108" s="66" t="n">
        <x:f>K87*'Project register'!$H$11</x:f>
        <x:v>12500</x:v>
      </x:c>
      <x:c r="L108" s="66" t="n">
        <x:f>L87*'Project register'!$H$11</x:f>
        <x:v>13750</x:v>
      </x:c>
      <x:c r="M108" s="66" t="n">
        <x:f>M87*'Project register'!$H$11</x:f>
        <x:v>15000</x:v>
      </x:c>
      <x:c r="N108" s="66" t="n">
        <x:f>N87*'Project register'!$H$11</x:f>
        <x:v>15000</x:v>
      </x:c>
      <x:c r="O108" s="66" t="n">
        <x:f>O87*'Project register'!$H$11</x:f>
        <x:v>15000</x:v>
      </x:c>
      <x:c r="P108" s="66" t="n">
        <x:f>P87*'Project register'!$H$11</x:f>
        <x:v>13750</x:v>
      </x:c>
      <x:c r="Q108" s="3"/>
    </x:row>
    <x:row r="109" ht="21" customHeight="1">
      <x:c r="A109" s="2"/>
      <x:c r="B109" s="2"/>
      <x:c r="C109" s="2" t="str">
        <x:v>Materials cost</x:v>
      </x:c>
      <x:c r="D109" s="2"/>
      <x:c r="E109" s="66" t="n">
        <x:f>E87*'Project register'!$I$11</x:f>
        <x:v>0</x:v>
      </x:c>
      <x:c r="F109" s="66" t="n">
        <x:f>F87*'Project register'!$I$11</x:f>
        <x:v>0</x:v>
      </x:c>
      <x:c r="G109" s="66" t="n">
        <x:f>G87*'Project register'!$I$11</x:f>
        <x:v>0</x:v>
      </x:c>
      <x:c r="H109" s="66" t="n">
        <x:f>H87*'Project register'!$I$11</x:f>
        <x:v>0</x:v>
      </x:c>
      <x:c r="I109" s="66" t="n">
        <x:f>I87*'Project register'!$I$11</x:f>
        <x:v>14000</x:v>
      </x:c>
      <x:c r="J109" s="66" t="n">
        <x:f>J87*'Project register'!$I$11</x:f>
        <x:v>18000</x:v>
      </x:c>
      <x:c r="K109" s="66" t="n">
        <x:f>K87*'Project register'!$I$11</x:f>
        <x:v>20000</x:v>
      </x:c>
      <x:c r="L109" s="66" t="n">
        <x:f>L87*'Project register'!$I$11</x:f>
        <x:v>22000</x:v>
      </x:c>
      <x:c r="M109" s="66" t="n">
        <x:f>M87*'Project register'!$I$11</x:f>
        <x:v>24000</x:v>
      </x:c>
      <x:c r="N109" s="66" t="n">
        <x:f>N87*'Project register'!$I$11</x:f>
        <x:v>24000</x:v>
      </x:c>
      <x:c r="O109" s="66" t="n">
        <x:f>O87*'Project register'!$I$11</x:f>
        <x:v>24000</x:v>
      </x:c>
      <x:c r="P109" s="66" t="n">
        <x:f>P87*'Project register'!$I$11</x:f>
        <x:v>22000</x:v>
      </x:c>
      <x:c r="Q109" s="3"/>
    </x:row>
    <x:row r="110" ht="21" customHeight="1">
      <x:c r="A110" s="2"/>
      <x:c r="B110" s="2"/>
      <x:c r="C110" s="2" t="str">
        <x:v>Subcontractor cost</x:v>
      </x:c>
      <x:c r="D110" s="2"/>
      <x:c r="E110" s="3" t="n">
        <x:f>E87-E108-E109</x:f>
        <x:v>0</x:v>
      </x:c>
      <x:c r="F110" s="3" t="n">
        <x:f>F87-F108-F109</x:f>
        <x:v>0</x:v>
      </x:c>
      <x:c r="G110" s="3" t="n">
        <x:f>G87-G108-G109</x:f>
        <x:v>0</x:v>
      </x:c>
      <x:c r="H110" s="3" t="n">
        <x:f>H87-H108-H109</x:f>
        <x:v>0</x:v>
      </x:c>
      <x:c r="I110" s="3" t="n">
        <x:f>I87-I108-I109</x:f>
        <x:v>12250</x:v>
      </x:c>
      <x:c r="J110" s="3" t="n">
        <x:f>J87-J108-J109</x:f>
        <x:v>15750</x:v>
      </x:c>
      <x:c r="K110" s="3" t="n">
        <x:f>K87-K108-K109</x:f>
        <x:v>17500</x:v>
      </x:c>
      <x:c r="L110" s="3" t="n">
        <x:f>L87-L108-L109</x:f>
        <x:v>19250</x:v>
      </x:c>
      <x:c r="M110" s="3" t="n">
        <x:f>M87-M108-M109</x:f>
        <x:v>21000</x:v>
      </x:c>
      <x:c r="N110" s="3" t="n">
        <x:f>N87-N108-N109</x:f>
        <x:v>21000</x:v>
      </x:c>
      <x:c r="O110" s="3" t="n">
        <x:f>O87-O108-O109</x:f>
        <x:v>21000</x:v>
      </x:c>
      <x:c r="P110" s="3" t="n">
        <x:f>P87-P108-P109</x:f>
        <x:v>19250</x:v>
      </x:c>
      <x:c r="Q110" s="3"/>
    </x:row>
    <x:row r="111" ht="21" customHeight="1">
      <x:c r="A111" s="2"/>
      <x:c r="B111" s="2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5" customHeight="1">
      <x:c r="A112" s="2"/>
      <x:c r="B112" s="2"/>
      <x:c r="C112" s="24" t="str">
        <x:v>CW-05 Residential extension</x:v>
      </x:c>
      <x:c r="D112" s="24"/>
      <x:c r="E112" s="25"/>
      <x:c r="F112" s="25"/>
      <x:c r="G112" s="25"/>
      <x:c r="H112" s="25"/>
      <x:c r="I112" s="25"/>
      <x:c r="J112" s="25"/>
      <x:c r="K112" s="25"/>
      <x:c r="L112" s="25"/>
      <x:c r="M112" s="25"/>
      <x:c r="N112" s="25"/>
      <x:c r="O112" s="25"/>
      <x:c r="P112" s="25"/>
      <x:c r="Q112" s="3"/>
    </x:row>
    <x:row r="113" ht="21" customHeight="1">
      <x:c r="A113" s="2"/>
      <x:c r="B113" s="2"/>
      <x:c r="C113" s="2" t="str">
        <x:v>Cost incurred</x:v>
      </x:c>
      <x:c r="D113" s="2"/>
      <x:c r="E113" s="66" t="n">
        <x:f>'Assumptions'!E107</x:f>
        <x:v>0</x:v>
      </x:c>
      <x:c r="F113" s="66" t="n">
        <x:f>'Assumptions'!F107</x:f>
        <x:v>0</x:v>
      </x:c>
      <x:c r="G113" s="66" t="n">
        <x:f>'Assumptions'!G107</x:f>
        <x:v>0</x:v>
      </x:c>
      <x:c r="H113" s="66" t="n">
        <x:f>'Assumptions'!H107</x:f>
        <x:v>0</x:v>
      </x:c>
      <x:c r="I113" s="66" t="n">
        <x:f>'Assumptions'!I107</x:f>
        <x:v>0</x:v>
      </x:c>
      <x:c r="J113" s="66" t="n">
        <x:f>'Assumptions'!J107</x:f>
        <x:v>0</x:v>
      </x:c>
      <x:c r="K113" s="66" t="n">
        <x:f>'Assumptions'!K107</x:f>
        <x:v>40000</x:v>
      </x:c>
      <x:c r="L113" s="66" t="n">
        <x:f>'Assumptions'!L107</x:f>
        <x:v>55000</x:v>
      </x:c>
      <x:c r="M113" s="66" t="n">
        <x:f>'Assumptions'!M107</x:f>
        <x:v>70000</x:v>
      </x:c>
      <x:c r="N113" s="66" t="n">
        <x:f>'Assumptions'!N107</x:f>
        <x:v>80000</x:v>
      </x:c>
      <x:c r="O113" s="66" t="n">
        <x:f>'Assumptions'!O107</x:f>
        <x:v>100000</x:v>
      </x:c>
      <x:c r="P113" s="66" t="n">
        <x:f>'Assumptions'!P107</x:f>
        <x:v>115000</x:v>
      </x:c>
      <x:c r="Q113" s="3"/>
    </x:row>
    <x:row r="114" ht="21" customHeight="1">
      <x:c r="A114" s="2"/>
      <x:c r="B114" s="2"/>
      <x:c r="C114" s="2" t="str">
        <x:v>Estimated total cost</x:v>
      </x:c>
      <x:c r="D114" s="2"/>
      <x:c r="E114" s="66" t="n">
        <x:f>'Assumptions'!E110</x:f>
        <x:v>460000</x:v>
      </x:c>
      <x:c r="F114" s="66" t="n">
        <x:f>'Assumptions'!F110</x:f>
        <x:v>460000</x:v>
      </x:c>
      <x:c r="G114" s="66" t="n">
        <x:f>'Assumptions'!G110</x:f>
        <x:v>460000</x:v>
      </x:c>
      <x:c r="H114" s="66" t="n">
        <x:f>'Assumptions'!H110</x:f>
        <x:v>460000</x:v>
      </x:c>
      <x:c r="I114" s="66" t="n">
        <x:f>'Assumptions'!I110</x:f>
        <x:v>460000</x:v>
      </x:c>
      <x:c r="J114" s="66" t="n">
        <x:f>'Assumptions'!J110</x:f>
        <x:v>460000</x:v>
      </x:c>
      <x:c r="K114" s="66" t="n">
        <x:f>'Assumptions'!K110</x:f>
        <x:v>460000</x:v>
      </x:c>
      <x:c r="L114" s="66" t="n">
        <x:f>'Assumptions'!L110</x:f>
        <x:v>460000</x:v>
      </x:c>
      <x:c r="M114" s="66" t="n">
        <x:f>'Assumptions'!M110</x:f>
        <x:v>460000</x:v>
      </x:c>
      <x:c r="N114" s="66" t="n">
        <x:f>'Assumptions'!N110</x:f>
        <x:v>460000</x:v>
      </x:c>
      <x:c r="O114" s="66" t="n">
        <x:f>'Assumptions'!O110</x:f>
        <x:v>460000</x:v>
      </x:c>
      <x:c r="P114" s="66" t="n">
        <x:f>'Assumptions'!P110</x:f>
        <x:v>460000</x:v>
      </x:c>
      <x:c r="Q114" s="3"/>
    </x:row>
    <x:row r="115" ht="21" customHeight="1">
      <x:c r="A115" s="2"/>
      <x:c r="B115" s="2"/>
      <x:c r="C115" s="2" t="str">
        <x:v>Approved variations to date</x:v>
      </x:c>
      <x:c r="D115" s="2"/>
      <x:c r="E115" s="66" t="n">
        <x:f>'Assumptions'!E113</x:f>
        <x:v>0</x:v>
      </x:c>
      <x:c r="F115" s="66" t="n">
        <x:f>'Assumptions'!F113</x:f>
        <x:v>0</x:v>
      </x:c>
      <x:c r="G115" s="66" t="n">
        <x:f>'Assumptions'!G113</x:f>
        <x:v>0</x:v>
      </x:c>
      <x:c r="H115" s="66" t="n">
        <x:f>'Assumptions'!H113</x:f>
        <x:v>0</x:v>
      </x:c>
      <x:c r="I115" s="66" t="n">
        <x:f>'Assumptions'!I113</x:f>
        <x:v>0</x:v>
      </x:c>
      <x:c r="J115" s="66" t="n">
        <x:f>'Assumptions'!J113</x:f>
        <x:v>8800</x:v>
      </x:c>
      <x:c r="K115" s="66" t="n">
        <x:f>'Assumptions'!K113</x:f>
        <x:v>8800</x:v>
      </x:c>
      <x:c r="L115" s="66" t="n">
        <x:f>'Assumptions'!L113</x:f>
        <x:v>8800</x:v>
      </x:c>
      <x:c r="M115" s="66" t="n">
        <x:f>'Assumptions'!M113</x:f>
        <x:v>22000</x:v>
      </x:c>
      <x:c r="N115" s="66" t="n">
        <x:f>'Assumptions'!N113</x:f>
        <x:v>22000</x:v>
      </x:c>
      <x:c r="O115" s="66" t="n">
        <x:f>'Assumptions'!O113</x:f>
        <x:v>22000</x:v>
      </x:c>
      <x:c r="P115" s="66" t="n">
        <x:f>'Assumptions'!P113</x:f>
        <x:v>22000</x:v>
      </x:c>
      <x:c r="Q115" s="3"/>
    </x:row>
    <x:row r="116" ht="21" customHeight="1">
      <x:c r="A116" s="2"/>
      <x:c r="B116" s="2"/>
      <x:c r="C116" s="2" t="str">
        <x:v>Approved contract value</x:v>
      </x:c>
      <x:c r="D116" s="2"/>
      <x:c r="E116" s="66" t="n">
        <x:f>'Project register'!$E$12+E115</x:f>
        <x:v>620000</x:v>
      </x:c>
      <x:c r="F116" s="66" t="n">
        <x:f>'Project register'!$E$12+F115</x:f>
        <x:v>620000</x:v>
      </x:c>
      <x:c r="G116" s="66" t="n">
        <x:f>'Project register'!$E$12+G115</x:f>
        <x:v>620000</x:v>
      </x:c>
      <x:c r="H116" s="66" t="n">
        <x:f>'Project register'!$E$12+H115</x:f>
        <x:v>620000</x:v>
      </x:c>
      <x:c r="I116" s="66" t="n">
        <x:f>'Project register'!$E$12+I115</x:f>
        <x:v>620000</x:v>
      </x:c>
      <x:c r="J116" s="66" t="n">
        <x:f>'Project register'!$E$12+J115</x:f>
        <x:v>628800</x:v>
      </x:c>
      <x:c r="K116" s="66" t="n">
        <x:f>'Project register'!$E$12+K115</x:f>
        <x:v>628800</x:v>
      </x:c>
      <x:c r="L116" s="66" t="n">
        <x:f>'Project register'!$E$12+L115</x:f>
        <x:v>628800</x:v>
      </x:c>
      <x:c r="M116" s="66" t="n">
        <x:f>'Project register'!$E$12+M115</x:f>
        <x:v>642000</x:v>
      </x:c>
      <x:c r="N116" s="66" t="n">
        <x:f>'Project register'!$E$12+N115</x:f>
        <x:v>642000</x:v>
      </x:c>
      <x:c r="O116" s="66" t="n">
        <x:f>'Project register'!$E$12+O115</x:f>
        <x:v>642000</x:v>
      </x:c>
      <x:c r="P116" s="66" t="n">
        <x:f>'Project register'!$E$12+P115</x:f>
        <x:v>642000</x:v>
      </x:c>
      <x:c r="Q116" s="3"/>
    </x:row>
    <x:row r="117" ht="21" customHeight="1">
      <x:c r="A117" s="2"/>
      <x:c r="B117" s="2"/>
      <x:c r="C117" s="2" t="str">
        <x:v>Cumulative cost incurred</x:v>
      </x:c>
      <x:c r="D117" s="2"/>
      <x:c r="E117" s="3" t="n">
        <x:f>0+E113</x:f>
        <x:v>0</x:v>
      </x:c>
      <x:c r="F117" s="3" t="n">
        <x:f>E117+F113</x:f>
        <x:v>0</x:v>
      </x:c>
      <x:c r="G117" s="3" t="n">
        <x:f>F117+G113</x:f>
        <x:v>0</x:v>
      </x:c>
      <x:c r="H117" s="3" t="n">
        <x:f>G117+H113</x:f>
        <x:v>0</x:v>
      </x:c>
      <x:c r="I117" s="3" t="n">
        <x:f>H117+I113</x:f>
        <x:v>0</x:v>
      </x:c>
      <x:c r="J117" s="3" t="n">
        <x:f>I117+J113</x:f>
        <x:v>0</x:v>
      </x:c>
      <x:c r="K117" s="3" t="n">
        <x:f>J117+K113</x:f>
        <x:v>40000</x:v>
      </x:c>
      <x:c r="L117" s="3" t="n">
        <x:f>K117+L113</x:f>
        <x:v>95000</x:v>
      </x:c>
      <x:c r="M117" s="3" t="n">
        <x:f>L117+M113</x:f>
        <x:v>165000</x:v>
      </x:c>
      <x:c r="N117" s="3" t="n">
        <x:f>M117+N113</x:f>
        <x:v>245000</x:v>
      </x:c>
      <x:c r="O117" s="3" t="n">
        <x:f>N117+O113</x:f>
        <x:v>345000</x:v>
      </x:c>
      <x:c r="P117" s="3" t="n">
        <x:f>O117+P113</x:f>
        <x:v>460000</x:v>
      </x:c>
      <x:c r="Q117" s="3"/>
    </x:row>
    <x:row r="118" ht="21" customHeight="1">
      <x:c r="A118" s="2"/>
      <x:c r="B118" s="2"/>
      <x:c r="C118" s="2" t="str">
        <x:v>Cost-to-cost progress</x:v>
      </x:c>
      <x:c r="D118" s="2"/>
      <x:c r="E118" s="39" t="n">
        <x:f>E117/E114</x:f>
        <x:v>0</x:v>
      </x:c>
      <x:c r="F118" s="39" t="n">
        <x:f>F117/F114</x:f>
        <x:v>0</x:v>
      </x:c>
      <x:c r="G118" s="39" t="n">
        <x:f>G117/G114</x:f>
        <x:v>0</x:v>
      </x:c>
      <x:c r="H118" s="39" t="n">
        <x:f>H117/H114</x:f>
        <x:v>0</x:v>
      </x:c>
      <x:c r="I118" s="39" t="n">
        <x:f>I117/I114</x:f>
        <x:v>0</x:v>
      </x:c>
      <x:c r="J118" s="39" t="n">
        <x:f>J117/J114</x:f>
        <x:v>0</x:v>
      </x:c>
      <x:c r="K118" s="39" t="n">
        <x:f>K117/K114</x:f>
        <x:v>0.08695652173913043</x:v>
      </x:c>
      <x:c r="L118" s="39" t="n">
        <x:f>L117/L114</x:f>
        <x:v>0.20652173913043478</x:v>
      </x:c>
      <x:c r="M118" s="39" t="n">
        <x:f>M117/M114</x:f>
        <x:v>0.358695652173913</x:v>
      </x:c>
      <x:c r="N118" s="39" t="n">
        <x:f>N117/N114</x:f>
        <x:v>0.532608695652174</x:v>
      </x:c>
      <x:c r="O118" s="39" t="n">
        <x:f>O117/O114</x:f>
        <x:v>0.75</x:v>
      </x:c>
      <x:c r="P118" s="39" t="n">
        <x:f>P117/P114</x:f>
        <x:v>1</x:v>
      </x:c>
      <x:c r="Q118" s="3"/>
    </x:row>
    <x:row r="119" ht="21" customHeight="1">
      <x:c r="A119" s="2"/>
      <x:c r="B119" s="2"/>
      <x:c r="C119" s="2" t="str">
        <x:v>Cumulative earned revenue</x:v>
      </x:c>
      <x:c r="D119" s="2"/>
      <x:c r="E119" s="3" t="n">
        <x:f>E116*MIN(1,E118)</x:f>
        <x:v>0</x:v>
      </x:c>
      <x:c r="F119" s="3" t="n">
        <x:f>F116*MIN(1,F118)</x:f>
        <x:v>0</x:v>
      </x:c>
      <x:c r="G119" s="3" t="n">
        <x:f>G116*MIN(1,G118)</x:f>
        <x:v>0</x:v>
      </x:c>
      <x:c r="H119" s="3" t="n">
        <x:f>H116*MIN(1,H118)</x:f>
        <x:v>0</x:v>
      </x:c>
      <x:c r="I119" s="3" t="n">
        <x:f>I116*MIN(1,I118)</x:f>
        <x:v>0</x:v>
      </x:c>
      <x:c r="J119" s="3" t="n">
        <x:f>J116*MIN(1,J118)</x:f>
        <x:v>0</x:v>
      </x:c>
      <x:c r="K119" s="3" t="n">
        <x:f>K116*MIN(1,K118)</x:f>
        <x:v>54678.260869565216</x:v>
      </x:c>
      <x:c r="L119" s="3" t="n">
        <x:f>L116*MIN(1,L118)</x:f>
        <x:v>129860.86956521739</x:v>
      </x:c>
      <x:c r="M119" s="3" t="n">
        <x:f>M116*MIN(1,M118)</x:f>
        <x:v>230282.60869565216</x:v>
      </x:c>
      <x:c r="N119" s="3" t="n">
        <x:f>N116*MIN(1,N118)</x:f>
        <x:v>341934.7826086957</x:v>
      </x:c>
      <x:c r="O119" s="3" t="n">
        <x:f>O116*MIN(1,O118)</x:f>
        <x:v>481500</x:v>
      </x:c>
      <x:c r="P119" s="3" t="n">
        <x:f>P116*MIN(1,P118)</x:f>
        <x:v>642000</x:v>
      </x:c>
      <x:c r="Q119" s="3"/>
    </x:row>
    <x:row r="120" ht="21" customHeight="1">
      <x:c r="A120" s="2"/>
      <x:c r="B120" s="2"/>
      <x:c r="C120" s="32" t="str">
        <x:v>Revenue recognised</x:v>
      </x:c>
      <x:c r="D120" s="32"/>
      <x:c r="E120" s="34" t="n">
        <x:f>E119-0</x:f>
        <x:v>0</x:v>
      </x:c>
      <x:c r="F120" s="34" t="n">
        <x:f>F119-E119</x:f>
        <x:v>0</x:v>
      </x:c>
      <x:c r="G120" s="34" t="n">
        <x:f>G119-F119</x:f>
        <x:v>0</x:v>
      </x:c>
      <x:c r="H120" s="34" t="n">
        <x:f>H119-G119</x:f>
        <x:v>0</x:v>
      </x:c>
      <x:c r="I120" s="34" t="n">
        <x:f>I119-H119</x:f>
        <x:v>0</x:v>
      </x:c>
      <x:c r="J120" s="34" t="n">
        <x:f>J119-I119</x:f>
        <x:v>0</x:v>
      </x:c>
      <x:c r="K120" s="34" t="n">
        <x:f>K119-J119</x:f>
        <x:v>54678.260869565216</x:v>
      </x:c>
      <x:c r="L120" s="34" t="n">
        <x:f>L119-K119</x:f>
        <x:v>75182.60869565218</x:v>
      </x:c>
      <x:c r="M120" s="34" t="n">
        <x:f>M119-L119</x:f>
        <x:v>100421.73913043477</x:v>
      </x:c>
      <x:c r="N120" s="34" t="n">
        <x:f>N119-M119</x:f>
        <x:v>111652.17391304352</x:v>
      </x:c>
      <x:c r="O120" s="34" t="n">
        <x:f>O119-N119</x:f>
        <x:v>139565.21739130432</x:v>
      </x:c>
      <x:c r="P120" s="34" t="n">
        <x:f>P119-O119</x:f>
        <x:v>160500</x:v>
      </x:c>
      <x:c r="Q120" s="3"/>
    </x:row>
    <x:row r="121" ht="21" customHeight="1">
      <x:c r="A121" s="2"/>
      <x:c r="B121" s="2"/>
      <x:c r="C121" s="2" t="str">
        <x:v>Gross invoices issued</x:v>
      </x:c>
      <x:c r="D121" s="2"/>
      <x:c r="E121" s="66" t="n">
        <x:f>'Assumptions'!E116</x:f>
        <x:v>0</x:v>
      </x:c>
      <x:c r="F121" s="66" t="n">
        <x:f>'Assumptions'!F116</x:f>
        <x:v>0</x:v>
      </x:c>
      <x:c r="G121" s="66" t="n">
        <x:f>'Assumptions'!G116</x:f>
        <x:v>0</x:v>
      </x:c>
      <x:c r="H121" s="66" t="n">
        <x:f>'Assumptions'!H116</x:f>
        <x:v>0</x:v>
      </x:c>
      <x:c r="I121" s="66" t="n">
        <x:f>'Assumptions'!I116</x:f>
        <x:v>0</x:v>
      </x:c>
      <x:c r="J121" s="66" t="n">
        <x:f>'Assumptions'!J116</x:f>
        <x:v>0</x:v>
      </x:c>
      <x:c r="K121" s="66" t="n">
        <x:f>'Assumptions'!K116</x:f>
        <x:v>47570.09</x:v>
      </x:c>
      <x:c r="L121" s="66" t="n">
        <x:f>'Assumptions'!L116</x:f>
        <x:v>65408.87</x:v>
      </x:c>
      <x:c r="M121" s="66" t="n">
        <x:f>'Assumptions'!M116</x:f>
        <x:v>102580.43</x:v>
      </x:c>
      <x:c r="N121" s="66" t="n">
        <x:f>'Assumptions'!N116</x:f>
        <x:v>117234.78</x:v>
      </x:c>
      <x:c r="O121" s="66" t="n">
        <x:f>'Assumptions'!O116</x:f>
        <x:v>146543.48</x:v>
      </x:c>
      <x:c r="P121" s="66" t="n">
        <x:f>'Assumptions'!P116</x:f>
        <x:v>162662.35</x:v>
      </x:c>
      <x:c r="Q121" s="3"/>
    </x:row>
    <x:row r="122" ht="21" customHeight="1">
      <x:c r="A122" s="2"/>
      <x:c r="B122" s="2"/>
      <x:c r="C122" s="2" t="str">
        <x:v>Cumulative invoices issued</x:v>
      </x:c>
      <x:c r="D122" s="2"/>
      <x:c r="E122" s="3" t="n">
        <x:f>0+E121</x:f>
        <x:v>0</x:v>
      </x:c>
      <x:c r="F122" s="3" t="n">
        <x:f>E122+F121</x:f>
        <x:v>0</x:v>
      </x:c>
      <x:c r="G122" s="3" t="n">
        <x:f>F122+G121</x:f>
        <x:v>0</x:v>
      </x:c>
      <x:c r="H122" s="3" t="n">
        <x:f>G122+H121</x:f>
        <x:v>0</x:v>
      </x:c>
      <x:c r="I122" s="3" t="n">
        <x:f>H122+I121</x:f>
        <x:v>0</x:v>
      </x:c>
      <x:c r="J122" s="3" t="n">
        <x:f>I122+J121</x:f>
        <x:v>0</x:v>
      </x:c>
      <x:c r="K122" s="3" t="n">
        <x:f>J122+K121</x:f>
        <x:v>47570.09</x:v>
      </x:c>
      <x:c r="L122" s="3" t="n">
        <x:f>K122+L121</x:f>
        <x:v>112978.95999999999</x:v>
      </x:c>
      <x:c r="M122" s="3" t="n">
        <x:f>L122+M121</x:f>
        <x:v>215559.38999999998</x:v>
      </x:c>
      <x:c r="N122" s="3" t="n">
        <x:f>M122+N121</x:f>
        <x:v>332794.17</x:v>
      </x:c>
      <x:c r="O122" s="3" t="n">
        <x:f>N122+O121</x:f>
        <x:v>479337.65</x:v>
      </x:c>
      <x:c r="P122" s="3" t="n">
        <x:f>O122+P121</x:f>
        <x:v>642000</x:v>
      </x:c>
      <x:c r="Q122" s="3"/>
    </x:row>
    <x:row r="123" ht="21" customHeight="1">
      <x:c r="A123" s="2"/>
      <x:c r="B123" s="2"/>
      <x:c r="C123" s="32" t="str">
        <x:v>Contract asset</x:v>
      </x:c>
      <x:c r="D123" s="32"/>
      <x:c r="E123" s="34" t="n">
        <x:f>MAX(0,E119-E122)</x:f>
        <x:v>0</x:v>
      </x:c>
      <x:c r="F123" s="34" t="n">
        <x:f>MAX(0,F119-F122)</x:f>
        <x:v>0</x:v>
      </x:c>
      <x:c r="G123" s="34" t="n">
        <x:f>MAX(0,G119-G122)</x:f>
        <x:v>0</x:v>
      </x:c>
      <x:c r="H123" s="34" t="n">
        <x:f>MAX(0,H119-H122)</x:f>
        <x:v>0</x:v>
      </x:c>
      <x:c r="I123" s="34" t="n">
        <x:f>MAX(0,I119-I122)</x:f>
        <x:v>0</x:v>
      </x:c>
      <x:c r="J123" s="34" t="n">
        <x:f>MAX(0,J119-J122)</x:f>
        <x:v>0</x:v>
      </x:c>
      <x:c r="K123" s="34" t="n">
        <x:f>MAX(0,K119-K122)</x:f>
        <x:v>7108.17086956522</x:v>
      </x:c>
      <x:c r="L123" s="34" t="n">
        <x:f>MAX(0,L119-L122)</x:f>
        <x:v>16881.9095652174</x:v>
      </x:c>
      <x:c r="M123" s="34" t="n">
        <x:f>MAX(0,M119-M122)</x:f>
        <x:v>14723.218695652176</x:v>
      </x:c>
      <x:c r="N123" s="34" t="n">
        <x:f>MAX(0,N119-N122)</x:f>
        <x:v>9140.612608695694</x:v>
      </x:c>
      <x:c r="O123" s="34" t="n">
        <x:f>MAX(0,O119-O122)</x:f>
        <x:v>2162.3499999999767</x:v>
      </x:c>
      <x:c r="P123" s="34" t="n">
        <x:f>MAX(0,P119-P122)</x:f>
        <x:v>0</x:v>
      </x:c>
      <x:c r="Q123" s="3"/>
    </x:row>
    <x:row r="124" ht="21" customHeight="1">
      <x:c r="A124" s="2"/>
      <x:c r="B124" s="2"/>
      <x:c r="C124" s="2" t="str">
        <x:v>Customer advances / contract liability</x:v>
      </x:c>
      <x:c r="D124" s="2"/>
      <x:c r="E124" s="3" t="n">
        <x:f>MAX(0,E122-E119)</x:f>
        <x:v>0</x:v>
      </x:c>
      <x:c r="F124" s="3" t="n">
        <x:f>MAX(0,F122-F119)</x:f>
        <x:v>0</x:v>
      </x:c>
      <x:c r="G124" s="3" t="n">
        <x:f>MAX(0,G122-G119)</x:f>
        <x:v>0</x:v>
      </x:c>
      <x:c r="H124" s="3" t="n">
        <x:f>MAX(0,H122-H119)</x:f>
        <x:v>0</x:v>
      </x:c>
      <x:c r="I124" s="3" t="n">
        <x:f>MAX(0,I122-I119)</x:f>
        <x:v>0</x:v>
      </x:c>
      <x:c r="J124" s="3" t="n">
        <x:f>MAX(0,J122-J119)</x:f>
        <x:v>0</x:v>
      </x:c>
      <x:c r="K124" s="3" t="n">
        <x:f>MAX(0,K122-K119)</x:f>
        <x:v>0</x:v>
      </x:c>
      <x:c r="L124" s="3" t="n">
        <x:f>MAX(0,L122-L119)</x:f>
        <x:v>0</x:v>
      </x:c>
      <x:c r="M124" s="3" t="n">
        <x:f>MAX(0,M122-M119)</x:f>
        <x:v>0</x:v>
      </x:c>
      <x:c r="N124" s="3" t="n">
        <x:f>MAX(0,N122-N119)</x:f>
        <x:v>0</x:v>
      </x:c>
      <x:c r="O124" s="3" t="n">
        <x:f>MAX(0,O122-O119)</x:f>
        <x:v>0</x:v>
      </x:c>
      <x:c r="P124" s="3" t="n">
        <x:f>MAX(0,P122-P119)</x:f>
        <x:v>0</x:v>
      </x:c>
      <x:c r="Q124" s="3"/>
    </x:row>
    <x:row r="125" ht="21" customHeight="1">
      <x:c r="A125" s="2"/>
      <x:c r="B125" s="2"/>
      <x:c r="C125" s="2" t="str">
        <x:v>Retention withheld on billing</x:v>
      </x:c>
      <x:c r="D125" s="2"/>
      <x:c r="E125" s="66" t="n">
        <x:f>E121*'Project register'!$J$12</x:f>
        <x:v>0</x:v>
      </x:c>
      <x:c r="F125" s="66" t="n">
        <x:f>F121*'Project register'!$J$12</x:f>
        <x:v>0</x:v>
      </x:c>
      <x:c r="G125" s="66" t="n">
        <x:f>G121*'Project register'!$J$12</x:f>
        <x:v>0</x:v>
      </x:c>
      <x:c r="H125" s="66" t="n">
        <x:f>H121*'Project register'!$J$12</x:f>
        <x:v>0</x:v>
      </x:c>
      <x:c r="I125" s="66" t="n">
        <x:f>I121*'Project register'!$J$12</x:f>
        <x:v>0</x:v>
      </x:c>
      <x:c r="J125" s="66" t="n">
        <x:f>J121*'Project register'!$J$12</x:f>
        <x:v>0</x:v>
      </x:c>
      <x:c r="K125" s="66" t="n">
        <x:f>K121*'Project register'!$J$12</x:f>
        <x:v>2378.5045</x:v>
      </x:c>
      <x:c r="L125" s="66" t="n">
        <x:f>L121*'Project register'!$J$12</x:f>
        <x:v>3270.4435000000003</x:v>
      </x:c>
      <x:c r="M125" s="66" t="n">
        <x:f>M121*'Project register'!$J$12</x:f>
        <x:v>5129.0215</x:v>
      </x:c>
      <x:c r="N125" s="66" t="n">
        <x:f>N121*'Project register'!$J$12</x:f>
        <x:v>5861.7390000000005</x:v>
      </x:c>
      <x:c r="O125" s="66" t="n">
        <x:f>O121*'Project register'!$J$12</x:f>
        <x:v>7327.174000000001</x:v>
      </x:c>
      <x:c r="P125" s="66" t="n">
        <x:f>P121*'Project register'!$J$12</x:f>
        <x:v>8133.1175</x:v>
      </x:c>
      <x:c r="Q125" s="3"/>
    </x:row>
    <x:row r="126" ht="21" customHeight="1">
      <x:c r="A126" s="2"/>
      <x:c r="B126" s="2"/>
      <x:c r="C126" s="2" t="str">
        <x:v>Retention released</x:v>
      </x:c>
      <x:c r="D126" s="2"/>
      <x:c r="E126" s="66" t="n">
        <x:f>MIN(0+E125,'Assumptions'!E119)</x:f>
        <x:v>0</x:v>
      </x:c>
      <x:c r="F126" s="66" t="n">
        <x:f>MIN(E127+F125,'Assumptions'!F119)</x:f>
        <x:v>0</x:v>
      </x:c>
      <x:c r="G126" s="66" t="n">
        <x:f>MIN(F127+G125,'Assumptions'!G119)</x:f>
        <x:v>0</x:v>
      </x:c>
      <x:c r="H126" s="66" t="n">
        <x:f>MIN(G127+H125,'Assumptions'!H119)</x:f>
        <x:v>0</x:v>
      </x:c>
      <x:c r="I126" s="66" t="n">
        <x:f>MIN(H127+I125,'Assumptions'!I119)</x:f>
        <x:v>0</x:v>
      </x:c>
      <x:c r="J126" s="66" t="n">
        <x:f>MIN(I127+J125,'Assumptions'!J119)</x:f>
        <x:v>0</x:v>
      </x:c>
      <x:c r="K126" s="66" t="n">
        <x:f>MIN(J127+K125,'Assumptions'!K119)</x:f>
        <x:v>0</x:v>
      </x:c>
      <x:c r="L126" s="66" t="n">
        <x:f>MIN(K127+L125,'Assumptions'!L119)</x:f>
        <x:v>0</x:v>
      </x:c>
      <x:c r="M126" s="66" t="n">
        <x:f>MIN(L127+M125,'Assumptions'!M119)</x:f>
        <x:v>0</x:v>
      </x:c>
      <x:c r="N126" s="66" t="n">
        <x:f>MIN(M127+N125,'Assumptions'!N119)</x:f>
        <x:v>0</x:v>
      </x:c>
      <x:c r="O126" s="66" t="n">
        <x:f>MIN(N127+O125,'Assumptions'!O119)</x:f>
        <x:v>0</x:v>
      </x:c>
      <x:c r="P126" s="66" t="n">
        <x:f>MIN(O127+P125,'Assumptions'!P119)</x:f>
        <x:v>0</x:v>
      </x:c>
      <x:c r="Q126" s="3"/>
    </x:row>
    <x:row r="127" ht="21" customHeight="1">
      <x:c r="A127" s="2"/>
      <x:c r="B127" s="2"/>
      <x:c r="C127" s="2" t="str">
        <x:v>Retention receivable</x:v>
      </x:c>
      <x:c r="D127" s="2"/>
      <x:c r="E127" s="3" t="n">
        <x:f>0+E125-E126</x:f>
        <x:v>0</x:v>
      </x:c>
      <x:c r="F127" s="3" t="n">
        <x:f>E127+F125-F126</x:f>
        <x:v>0</x:v>
      </x:c>
      <x:c r="G127" s="3" t="n">
        <x:f>F127+G125-G126</x:f>
        <x:v>0</x:v>
      </x:c>
      <x:c r="H127" s="3" t="n">
        <x:f>G127+H125-H126</x:f>
        <x:v>0</x:v>
      </x:c>
      <x:c r="I127" s="3" t="n">
        <x:f>H127+I125-I126</x:f>
        <x:v>0</x:v>
      </x:c>
      <x:c r="J127" s="3" t="n">
        <x:f>I127+J125-J126</x:f>
        <x:v>0</x:v>
      </x:c>
      <x:c r="K127" s="3" t="n">
        <x:f>J127+K125-K126</x:f>
        <x:v>2378.5045</x:v>
      </x:c>
      <x:c r="L127" s="3" t="n">
        <x:f>K127+L125-L126</x:f>
        <x:v>5648.948</x:v>
      </x:c>
      <x:c r="M127" s="3" t="n">
        <x:f>L127+M125-M126</x:f>
        <x:v>10777.9695</x:v>
      </x:c>
      <x:c r="N127" s="3" t="n">
        <x:f>M127+N125-N126</x:f>
        <x:v>16639.7085</x:v>
      </x:c>
      <x:c r="O127" s="3" t="n">
        <x:f>N127+O125-O126</x:f>
        <x:v>23966.8825</x:v>
      </x:c>
      <x:c r="P127" s="3" t="n">
        <x:f>O127+P125-P126</x:f>
        <x:v>32100</x:v>
      </x:c>
      <x:c r="Q127" s="3"/>
    </x:row>
    <x:row r="128" ht="21" customHeight="1">
      <x:c r="A128" s="2"/>
      <x:c r="B128" s="2"/>
      <x:c r="C128" s="2" t="str">
        <x:v>Ordinary trade invoices including releases</x:v>
      </x:c>
      <x:c r="D128" s="2"/>
      <x:c r="E128" s="3" t="n">
        <x:f>E121-E125+E126</x:f>
        <x:v>0</x:v>
      </x:c>
      <x:c r="F128" s="3" t="n">
        <x:f>F121-F125+F126</x:f>
        <x:v>0</x:v>
      </x:c>
      <x:c r="G128" s="3" t="n">
        <x:f>G121-G125+G126</x:f>
        <x:v>0</x:v>
      </x:c>
      <x:c r="H128" s="3" t="n">
        <x:f>H121-H125+H126</x:f>
        <x:v>0</x:v>
      </x:c>
      <x:c r="I128" s="3" t="n">
        <x:f>I121-I125+I126</x:f>
        <x:v>0</x:v>
      </x:c>
      <x:c r="J128" s="3" t="n">
        <x:f>J121-J125+J126</x:f>
        <x:v>0</x:v>
      </x:c>
      <x:c r="K128" s="3" t="n">
        <x:f>K121-K125+K126</x:f>
        <x:v>45191.585499999994</x:v>
      </x:c>
      <x:c r="L128" s="3" t="n">
        <x:f>L121-L125+L126</x:f>
        <x:v>62138.4265</x:v>
      </x:c>
      <x:c r="M128" s="3" t="n">
        <x:f>M121-M125+M126</x:f>
        <x:v>97451.40849999999</x:v>
      </x:c>
      <x:c r="N128" s="3" t="n">
        <x:f>N121-N125+N126</x:f>
        <x:v>111373.041</x:v>
      </x:c>
      <x:c r="O128" s="3" t="n">
        <x:f>O121-O125+O126</x:f>
        <x:v>139216.306</x:v>
      </x:c>
      <x:c r="P128" s="3" t="n">
        <x:f>P121-P125+P126</x:f>
        <x:v>154529.2325</x:v>
      </x:c>
      <x:c r="Q128" s="3"/>
    </x:row>
    <x:row r="129" ht="21" customHeight="1">
      <x:c r="A129" s="2"/>
      <x:c r="B129" s="2"/>
      <x:c r="C129" s="2" t="str">
        <x:v>Cost to complete</x:v>
      </x:c>
      <x:c r="D129" s="2"/>
      <x:c r="E129" s="3" t="n">
        <x:f>MAX(0,E114-E117)</x:f>
        <x:v>460000</x:v>
      </x:c>
      <x:c r="F129" s="3" t="n">
        <x:f>MAX(0,F114-F117)</x:f>
        <x:v>460000</x:v>
      </x:c>
      <x:c r="G129" s="3" t="n">
        <x:f>MAX(0,G114-G117)</x:f>
        <x:v>460000</x:v>
      </x:c>
      <x:c r="H129" s="3" t="n">
        <x:f>MAX(0,H114-H117)</x:f>
        <x:v>460000</x:v>
      </x:c>
      <x:c r="I129" s="3" t="n">
        <x:f>MAX(0,I114-I117)</x:f>
        <x:v>460000</x:v>
      </x:c>
      <x:c r="J129" s="3" t="n">
        <x:f>MAX(0,J114-J117)</x:f>
        <x:v>460000</x:v>
      </x:c>
      <x:c r="K129" s="3" t="n">
        <x:f>MAX(0,K114-K117)</x:f>
        <x:v>420000</x:v>
      </x:c>
      <x:c r="L129" s="3" t="n">
        <x:f>MAX(0,L114-L117)</x:f>
        <x:v>365000</x:v>
      </x:c>
      <x:c r="M129" s="3" t="n">
        <x:f>MAX(0,M114-M117)</x:f>
        <x:v>295000</x:v>
      </x:c>
      <x:c r="N129" s="3" t="n">
        <x:f>MAX(0,N114-N117)</x:f>
        <x:v>215000</x:v>
      </x:c>
      <x:c r="O129" s="3" t="n">
        <x:f>MAX(0,O114-O117)</x:f>
        <x:v>115000</x:v>
      </x:c>
      <x:c r="P129" s="3" t="n">
        <x:f>MAX(0,P114-P117)</x:f>
        <x:v>0</x:v>
      </x:c>
      <x:c r="Q129" s="3"/>
    </x:row>
    <x:row r="130" ht="21" customHeight="1">
      <x:c r="A130" s="2"/>
      <x:c r="B130" s="2"/>
      <x:c r="C130" s="2" t="str">
        <x:v>Open commitments within cost to complete</x:v>
      </x:c>
      <x:c r="D130" s="2"/>
      <x:c r="E130" s="66" t="n">
        <x:f>E129*'Assumptions'!E122</x:f>
        <x:v>331200</x:v>
      </x:c>
      <x:c r="F130" s="66" t="n">
        <x:f>F129*'Assumptions'!F122</x:f>
        <x:v>331200</x:v>
      </x:c>
      <x:c r="G130" s="66" t="n">
        <x:f>G129*'Assumptions'!G122</x:f>
        <x:v>331200</x:v>
      </x:c>
      <x:c r="H130" s="66" t="n">
        <x:f>H129*'Assumptions'!H122</x:f>
        <x:v>331200</x:v>
      </x:c>
      <x:c r="I130" s="66" t="n">
        <x:f>I129*'Assumptions'!I122</x:f>
        <x:v>331200</x:v>
      </x:c>
      <x:c r="J130" s="66" t="n">
        <x:f>J129*'Assumptions'!J122</x:f>
        <x:v>331200</x:v>
      </x:c>
      <x:c r="K130" s="66" t="n">
        <x:f>K129*'Assumptions'!K122</x:f>
        <x:v>302400</x:v>
      </x:c>
      <x:c r="L130" s="66" t="n">
        <x:f>L129*'Assumptions'!L122</x:f>
        <x:v>262800</x:v>
      </x:c>
      <x:c r="M130" s="66" t="n">
        <x:f>M129*'Assumptions'!M122</x:f>
        <x:v>230100</x:v>
      </x:c>
      <x:c r="N130" s="66" t="n">
        <x:f>N129*'Assumptions'!N122</x:f>
        <x:v>167700</x:v>
      </x:c>
      <x:c r="O130" s="66" t="n">
        <x:f>O129*'Assumptions'!O122</x:f>
        <x:v>89700</x:v>
      </x:c>
      <x:c r="P130" s="66" t="n">
        <x:f>P129*'Assumptions'!P122</x:f>
        <x:v>0</x:v>
      </x:c>
      <x:c r="Q130" s="3"/>
    </x:row>
    <x:row r="131" ht="21" customHeight="1">
      <x:c r="A131" s="2"/>
      <x:c r="B131" s="2"/>
      <x:c r="C131" s="2" t="str">
        <x:v>Uncommitted cost to complete</x:v>
      </x:c>
      <x:c r="D131" s="2"/>
      <x:c r="E131" s="3" t="n">
        <x:f>E129-E130</x:f>
        <x:v>128800</x:v>
      </x:c>
      <x:c r="F131" s="3" t="n">
        <x:f>F129-F130</x:f>
        <x:v>128800</x:v>
      </x:c>
      <x:c r="G131" s="3" t="n">
        <x:f>G129-G130</x:f>
        <x:v>128800</x:v>
      </x:c>
      <x:c r="H131" s="3" t="n">
        <x:f>H129-H130</x:f>
        <x:v>128800</x:v>
      </x:c>
      <x:c r="I131" s="3" t="n">
        <x:f>I129-I130</x:f>
        <x:v>128800</x:v>
      </x:c>
      <x:c r="J131" s="3" t="n">
        <x:f>J129-J130</x:f>
        <x:v>128800</x:v>
      </x:c>
      <x:c r="K131" s="3" t="n">
        <x:f>K129-K130</x:f>
        <x:v>117600</x:v>
      </x:c>
      <x:c r="L131" s="3" t="n">
        <x:f>L129-L130</x:f>
        <x:v>102200</x:v>
      </x:c>
      <x:c r="M131" s="3" t="n">
        <x:f>M129-M130</x:f>
        <x:v>64900</x:v>
      </x:c>
      <x:c r="N131" s="3" t="n">
        <x:f>N129-N130</x:f>
        <x:v>47300</x:v>
      </x:c>
      <x:c r="O131" s="3" t="n">
        <x:f>O129-O130</x:f>
        <x:v>25300</x:v>
      </x:c>
      <x:c r="P131" s="3" t="n">
        <x:f>P129-P130</x:f>
        <x:v>0</x:v>
      </x:c>
      <x:c r="Q131" s="3"/>
    </x:row>
    <x:row r="132" ht="21" customHeight="1">
      <x:c r="A132" s="2"/>
      <x:c r="B132" s="2"/>
      <x:c r="C132" s="2" t="str">
        <x:v>Expected lifetime project margin</x:v>
      </x:c>
      <x:c r="D132" s="2"/>
      <x:c r="E132" s="3" t="n">
        <x:f>E116-E114</x:f>
        <x:v>160000</x:v>
      </x:c>
      <x:c r="F132" s="3" t="n">
        <x:f>F116-F114</x:f>
        <x:v>160000</x:v>
      </x:c>
      <x:c r="G132" s="3" t="n">
        <x:f>G116-G114</x:f>
        <x:v>160000</x:v>
      </x:c>
      <x:c r="H132" s="3" t="n">
        <x:f>H116-H114</x:f>
        <x:v>160000</x:v>
      </x:c>
      <x:c r="I132" s="3" t="n">
        <x:f>I116-I114</x:f>
        <x:v>160000</x:v>
      </x:c>
      <x:c r="J132" s="3" t="n">
        <x:f>J116-J114</x:f>
        <x:v>168800</x:v>
      </x:c>
      <x:c r="K132" s="3" t="n">
        <x:f>K116-K114</x:f>
        <x:v>168800</x:v>
      </x:c>
      <x:c r="L132" s="3" t="n">
        <x:f>L116-L114</x:f>
        <x:v>168800</x:v>
      </x:c>
      <x:c r="M132" s="3" t="n">
        <x:f>M116-M114</x:f>
        <x:v>182000</x:v>
      </x:c>
      <x:c r="N132" s="3" t="n">
        <x:f>N116-N114</x:f>
        <x:v>182000</x:v>
      </x:c>
      <x:c r="O132" s="3" t="n">
        <x:f>O116-O114</x:f>
        <x:v>182000</x:v>
      </x:c>
      <x:c r="P132" s="3" t="n">
        <x:f>P116-P114</x:f>
        <x:v>182000</x:v>
      </x:c>
      <x:c r="Q132" s="3"/>
    </x:row>
    <x:row r="133" ht="21" customHeight="1">
      <x:c r="A133" s="2"/>
      <x:c r="B133" s="2"/>
      <x:c r="C133" s="32" t="str">
        <x:v>Recognised project margin</x:v>
      </x:c>
      <x:c r="D133" s="32"/>
      <x:c r="E133" s="34" t="n">
        <x:f>E120-E113</x:f>
        <x:v>0</x:v>
      </x:c>
      <x:c r="F133" s="34" t="n">
        <x:f>F120-F113</x:f>
        <x:v>0</x:v>
      </x:c>
      <x:c r="G133" s="34" t="n">
        <x:f>G120-G113</x:f>
        <x:v>0</x:v>
      </x:c>
      <x:c r="H133" s="34" t="n">
        <x:f>H120-H113</x:f>
        <x:v>0</x:v>
      </x:c>
      <x:c r="I133" s="34" t="n">
        <x:f>I120-I113</x:f>
        <x:v>0</x:v>
      </x:c>
      <x:c r="J133" s="34" t="n">
        <x:f>J120-J113</x:f>
        <x:v>0</x:v>
      </x:c>
      <x:c r="K133" s="34" t="n">
        <x:f>K120-K113</x:f>
        <x:v>14678.260869565216</x:v>
      </x:c>
      <x:c r="L133" s="34" t="n">
        <x:f>L120-L113</x:f>
        <x:v>20182.608695652176</x:v>
      </x:c>
      <x:c r="M133" s="34" t="n">
        <x:f>M120-M113</x:f>
        <x:v>30421.73913043477</x:v>
      </x:c>
      <x:c r="N133" s="34" t="n">
        <x:f>N120-N113</x:f>
        <x:v>31652.173913043516</x:v>
      </x:c>
      <x:c r="O133" s="34" t="n">
        <x:f>O120-O113</x:f>
        <x:v>39565.21739130432</x:v>
      </x:c>
      <x:c r="P133" s="34" t="n">
        <x:f>P120-P113</x:f>
        <x:v>45500</x:v>
      </x:c>
      <x:c r="Q133" s="3"/>
    </x:row>
    <x:row r="134" ht="21" customHeight="1">
      <x:c r="A134" s="2"/>
      <x:c r="B134" s="2"/>
      <x:c r="C134" s="2" t="str">
        <x:v>Direct payroll cost</x:v>
      </x:c>
      <x:c r="D134" s="2"/>
      <x:c r="E134" s="66" t="n">
        <x:f>E113*'Project register'!$H$12</x:f>
        <x:v>0</x:v>
      </x:c>
      <x:c r="F134" s="66" t="n">
        <x:f>F113*'Project register'!$H$12</x:f>
        <x:v>0</x:v>
      </x:c>
      <x:c r="G134" s="66" t="n">
        <x:f>G113*'Project register'!$H$12</x:f>
        <x:v>0</x:v>
      </x:c>
      <x:c r="H134" s="66" t="n">
        <x:f>H113*'Project register'!$H$12</x:f>
        <x:v>0</x:v>
      </x:c>
      <x:c r="I134" s="66" t="n">
        <x:f>I113*'Project register'!$H$12</x:f>
        <x:v>0</x:v>
      </x:c>
      <x:c r="J134" s="66" t="n">
        <x:f>J113*'Project register'!$H$12</x:f>
        <x:v>0</x:v>
      </x:c>
      <x:c r="K134" s="66" t="n">
        <x:f>K113*'Project register'!$H$12</x:f>
        <x:v>12000</x:v>
      </x:c>
      <x:c r="L134" s="66" t="n">
        <x:f>L113*'Project register'!$H$12</x:f>
        <x:v>16500</x:v>
      </x:c>
      <x:c r="M134" s="66" t="n">
        <x:f>M113*'Project register'!$H$12</x:f>
        <x:v>21000</x:v>
      </x:c>
      <x:c r="N134" s="66" t="n">
        <x:f>N113*'Project register'!$H$12</x:f>
        <x:v>24000</x:v>
      </x:c>
      <x:c r="O134" s="66" t="n">
        <x:f>O113*'Project register'!$H$12</x:f>
        <x:v>30000</x:v>
      </x:c>
      <x:c r="P134" s="66" t="n">
        <x:f>P113*'Project register'!$H$12</x:f>
        <x:v>34500</x:v>
      </x:c>
      <x:c r="Q134" s="3"/>
    </x:row>
    <x:row r="135" ht="21" customHeight="1">
      <x:c r="A135" s="2"/>
      <x:c r="B135" s="2"/>
      <x:c r="C135" s="2" t="str">
        <x:v>Materials cost</x:v>
      </x:c>
      <x:c r="D135" s="2"/>
      <x:c r="E135" s="66" t="n">
        <x:f>E113*'Project register'!$I$12</x:f>
        <x:v>0</x:v>
      </x:c>
      <x:c r="F135" s="66" t="n">
        <x:f>F113*'Project register'!$I$12</x:f>
        <x:v>0</x:v>
      </x:c>
      <x:c r="G135" s="66" t="n">
        <x:f>G113*'Project register'!$I$12</x:f>
        <x:v>0</x:v>
      </x:c>
      <x:c r="H135" s="66" t="n">
        <x:f>H113*'Project register'!$I$12</x:f>
        <x:v>0</x:v>
      </x:c>
      <x:c r="I135" s="66" t="n">
        <x:f>I113*'Project register'!$I$12</x:f>
        <x:v>0</x:v>
      </x:c>
      <x:c r="J135" s="66" t="n">
        <x:f>J113*'Project register'!$I$12</x:f>
        <x:v>0</x:v>
      </x:c>
      <x:c r="K135" s="66" t="n">
        <x:f>K113*'Project register'!$I$12</x:f>
        <x:v>15200</x:v>
      </x:c>
      <x:c r="L135" s="66" t="n">
        <x:f>L113*'Project register'!$I$12</x:f>
        <x:v>20900</x:v>
      </x:c>
      <x:c r="M135" s="66" t="n">
        <x:f>M113*'Project register'!$I$12</x:f>
        <x:v>26600</x:v>
      </x:c>
      <x:c r="N135" s="66" t="n">
        <x:f>N113*'Project register'!$I$12</x:f>
        <x:v>30400</x:v>
      </x:c>
      <x:c r="O135" s="66" t="n">
        <x:f>O113*'Project register'!$I$12</x:f>
        <x:v>38000</x:v>
      </x:c>
      <x:c r="P135" s="66" t="n">
        <x:f>P113*'Project register'!$I$12</x:f>
        <x:v>43700</x:v>
      </x:c>
      <x:c r="Q135" s="3"/>
    </x:row>
    <x:row r="136" ht="21" customHeight="1">
      <x:c r="A136" s="2"/>
      <x:c r="B136" s="2"/>
      <x:c r="C136" s="2" t="str">
        <x:v>Subcontractor cost</x:v>
      </x:c>
      <x:c r="D136" s="2"/>
      <x:c r="E136" s="3" t="n">
        <x:f>E113-E134-E135</x:f>
        <x:v>0</x:v>
      </x:c>
      <x:c r="F136" s="3" t="n">
        <x:f>F113-F134-F135</x:f>
        <x:v>0</x:v>
      </x:c>
      <x:c r="G136" s="3" t="n">
        <x:f>G113-G134-G135</x:f>
        <x:v>0</x:v>
      </x:c>
      <x:c r="H136" s="3" t="n">
        <x:f>H113-H134-H135</x:f>
        <x:v>0</x:v>
      </x:c>
      <x:c r="I136" s="3" t="n">
        <x:f>I113-I134-I135</x:f>
        <x:v>0</x:v>
      </x:c>
      <x:c r="J136" s="3" t="n">
        <x:f>J113-J134-J135</x:f>
        <x:v>0</x:v>
      </x:c>
      <x:c r="K136" s="3" t="n">
        <x:f>K113-K134-K135</x:f>
        <x:v>12800</x:v>
      </x:c>
      <x:c r="L136" s="3" t="n">
        <x:f>L113-L134-L135</x:f>
        <x:v>17600</x:v>
      </x:c>
      <x:c r="M136" s="3" t="n">
        <x:f>M113-M134-M135</x:f>
        <x:v>22400</x:v>
      </x:c>
      <x:c r="N136" s="3" t="n">
        <x:f>N113-N134-N135</x:f>
        <x:v>25600</x:v>
      </x:c>
      <x:c r="O136" s="3" t="n">
        <x:f>O113-O134-O135</x:f>
        <x:v>32000</x:v>
      </x:c>
      <x:c r="P136" s="3" t="n">
        <x:f>P113-P134-P135</x:f>
        <x:v>36800</x:v>
      </x:c>
      <x:c r="Q136" s="3"/>
    </x:row>
    <x:row r="137" ht="21" customHeight="1">
      <x:c r="A137" s="2"/>
      <x:c r="B137" s="2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5" customHeight="1">
      <x:c r="A138" s="2"/>
      <x:c r="B138" s="2"/>
      <x:c r="C138" s="24" t="str">
        <x:v>CW-06 Commercial energy upgrade</x:v>
      </x:c>
      <x:c r="D138" s="24"/>
      <x:c r="E138" s="25"/>
      <x:c r="F138" s="25"/>
      <x:c r="G138" s="25"/>
      <x:c r="H138" s="25"/>
      <x:c r="I138" s="25"/>
      <x:c r="J138" s="25"/>
      <x:c r="K138" s="25"/>
      <x:c r="L138" s="25"/>
      <x:c r="M138" s="25"/>
      <x:c r="N138" s="25"/>
      <x:c r="O138" s="25"/>
      <x:c r="P138" s="25"/>
      <x:c r="Q138" s="3"/>
    </x:row>
    <x:row r="139" ht="21" customHeight="1">
      <x:c r="A139" s="2"/>
      <x:c r="B139" s="2"/>
      <x:c r="C139" s="2" t="str">
        <x:v>Cost incurred</x:v>
      </x:c>
      <x:c r="D139" s="2"/>
      <x:c r="E139" s="66" t="n">
        <x:f>'Assumptions'!E125</x:f>
        <x:v>0</x:v>
      </x:c>
      <x:c r="F139" s="66" t="n">
        <x:f>'Assumptions'!F125</x:f>
        <x:v>0</x:v>
      </x:c>
      <x:c r="G139" s="66" t="n">
        <x:f>'Assumptions'!G125</x:f>
        <x:v>0</x:v>
      </x:c>
      <x:c r="H139" s="66" t="n">
        <x:f>'Assumptions'!H125</x:f>
        <x:v>40000</x:v>
      </x:c>
      <x:c r="I139" s="66" t="n">
        <x:f>'Assumptions'!I125</x:f>
        <x:v>45000</x:v>
      </x:c>
      <x:c r="J139" s="66" t="n">
        <x:f>'Assumptions'!J125</x:f>
        <x:v>50000</x:v>
      </x:c>
      <x:c r="K139" s="66" t="n">
        <x:f>'Assumptions'!K125</x:f>
        <x:v>55000</x:v>
      </x:c>
      <x:c r="L139" s="66" t="n">
        <x:f>'Assumptions'!L125</x:f>
        <x:v>60000</x:v>
      </x:c>
      <x:c r="M139" s="66" t="n">
        <x:f>'Assumptions'!M125</x:f>
        <x:v>70000</x:v>
      </x:c>
      <x:c r="N139" s="66" t="n">
        <x:f>'Assumptions'!N125</x:f>
        <x:v>70000</x:v>
      </x:c>
      <x:c r="O139" s="66" t="n">
        <x:f>'Assumptions'!O125</x:f>
        <x:v>80000</x:v>
      </x:c>
      <x:c r="P139" s="66" t="n">
        <x:f>'Assumptions'!P125</x:f>
        <x:v>90000</x:v>
      </x:c>
      <x:c r="Q139" s="3"/>
    </x:row>
    <x:row r="140" ht="21" customHeight="1">
      <x:c r="A140" s="2"/>
      <x:c r="B140" s="2"/>
      <x:c r="C140" s="2" t="str">
        <x:v>Estimated total cost</x:v>
      </x:c>
      <x:c r="D140" s="2"/>
      <x:c r="E140" s="66" t="n">
        <x:f>'Assumptions'!E128</x:f>
        <x:v>560000</x:v>
      </x:c>
      <x:c r="F140" s="66" t="n">
        <x:f>'Assumptions'!F128</x:f>
        <x:v>560000</x:v>
      </x:c>
      <x:c r="G140" s="66" t="n">
        <x:f>'Assumptions'!G128</x:f>
        <x:v>560000</x:v>
      </x:c>
      <x:c r="H140" s="66" t="n">
        <x:f>'Assumptions'!H128</x:f>
        <x:v>560000</x:v>
      </x:c>
      <x:c r="I140" s="66" t="n">
        <x:f>'Assumptions'!I128</x:f>
        <x:v>560000</x:v>
      </x:c>
      <x:c r="J140" s="66" t="n">
        <x:f>'Assumptions'!J128</x:f>
        <x:v>560000</x:v>
      </x:c>
      <x:c r="K140" s="66" t="n">
        <x:f>'Assumptions'!K128</x:f>
        <x:v>560000</x:v>
      </x:c>
      <x:c r="L140" s="66" t="n">
        <x:f>'Assumptions'!L128</x:f>
        <x:v>560000</x:v>
      </x:c>
      <x:c r="M140" s="66" t="n">
        <x:f>'Assumptions'!M128</x:f>
        <x:v>560000</x:v>
      </x:c>
      <x:c r="N140" s="66" t="n">
        <x:f>'Assumptions'!N128</x:f>
        <x:v>560000</x:v>
      </x:c>
      <x:c r="O140" s="66" t="n">
        <x:f>'Assumptions'!O128</x:f>
        <x:v>560000</x:v>
      </x:c>
      <x:c r="P140" s="66" t="n">
        <x:f>'Assumptions'!P128</x:f>
        <x:v>560000</x:v>
      </x:c>
      <x:c r="Q140" s="3"/>
    </x:row>
    <x:row r="141" ht="21" customHeight="1">
      <x:c r="A141" s="2"/>
      <x:c r="B141" s="2"/>
      <x:c r="C141" s="2" t="str">
        <x:v>Approved variations to date</x:v>
      </x:c>
      <x:c r="D141" s="2"/>
      <x:c r="E141" s="66" t="n">
        <x:f>'Assumptions'!E131</x:f>
        <x:v>0</x:v>
      </x:c>
      <x:c r="F141" s="66" t="n">
        <x:f>'Assumptions'!F131</x:f>
        <x:v>0</x:v>
      </x:c>
      <x:c r="G141" s="66" t="n">
        <x:f>'Assumptions'!G131</x:f>
        <x:v>0</x:v>
      </x:c>
      <x:c r="H141" s="66" t="n">
        <x:f>'Assumptions'!H131</x:f>
        <x:v>0</x:v>
      </x:c>
      <x:c r="I141" s="66" t="n">
        <x:f>'Assumptions'!I131</x:f>
        <x:v>0</x:v>
      </x:c>
      <x:c r="J141" s="66" t="n">
        <x:f>'Assumptions'!J131</x:f>
        <x:v>10400</x:v>
      </x:c>
      <x:c r="K141" s="66" t="n">
        <x:f>'Assumptions'!K131</x:f>
        <x:v>10400</x:v>
      </x:c>
      <x:c r="L141" s="66" t="n">
        <x:f>'Assumptions'!L131</x:f>
        <x:v>10400</x:v>
      </x:c>
      <x:c r="M141" s="66" t="n">
        <x:f>'Assumptions'!M131</x:f>
        <x:v>26000</x:v>
      </x:c>
      <x:c r="N141" s="66" t="n">
        <x:f>'Assumptions'!N131</x:f>
        <x:v>26000</x:v>
      </x:c>
      <x:c r="O141" s="66" t="n">
        <x:f>'Assumptions'!O131</x:f>
        <x:v>26000</x:v>
      </x:c>
      <x:c r="P141" s="66" t="n">
        <x:f>'Assumptions'!P131</x:f>
        <x:v>26000</x:v>
      </x:c>
      <x:c r="Q141" s="3"/>
    </x:row>
    <x:row r="142" ht="21" customHeight="1">
      <x:c r="A142" s="2"/>
      <x:c r="B142" s="2"/>
      <x:c r="C142" s="2" t="str">
        <x:v>Approved contract value</x:v>
      </x:c>
      <x:c r="D142" s="2"/>
      <x:c r="E142" s="66" t="n">
        <x:f>'Project register'!$E$13+E141</x:f>
        <x:v>750000</x:v>
      </x:c>
      <x:c r="F142" s="66" t="n">
        <x:f>'Project register'!$E$13+F141</x:f>
        <x:v>750000</x:v>
      </x:c>
      <x:c r="G142" s="66" t="n">
        <x:f>'Project register'!$E$13+G141</x:f>
        <x:v>750000</x:v>
      </x:c>
      <x:c r="H142" s="66" t="n">
        <x:f>'Project register'!$E$13+H141</x:f>
        <x:v>750000</x:v>
      </x:c>
      <x:c r="I142" s="66" t="n">
        <x:f>'Project register'!$E$13+I141</x:f>
        <x:v>750000</x:v>
      </x:c>
      <x:c r="J142" s="66" t="n">
        <x:f>'Project register'!$E$13+J141</x:f>
        <x:v>760400</x:v>
      </x:c>
      <x:c r="K142" s="66" t="n">
        <x:f>'Project register'!$E$13+K141</x:f>
        <x:v>760400</x:v>
      </x:c>
      <x:c r="L142" s="66" t="n">
        <x:f>'Project register'!$E$13+L141</x:f>
        <x:v>760400</x:v>
      </x:c>
      <x:c r="M142" s="66" t="n">
        <x:f>'Project register'!$E$13+M141</x:f>
        <x:v>776000</x:v>
      </x:c>
      <x:c r="N142" s="66" t="n">
        <x:f>'Project register'!$E$13+N141</x:f>
        <x:v>776000</x:v>
      </x:c>
      <x:c r="O142" s="66" t="n">
        <x:f>'Project register'!$E$13+O141</x:f>
        <x:v>776000</x:v>
      </x:c>
      <x:c r="P142" s="66" t="n">
        <x:f>'Project register'!$E$13+P141</x:f>
        <x:v>776000</x:v>
      </x:c>
      <x:c r="Q142" s="3"/>
    </x:row>
    <x:row r="143" ht="21" customHeight="1">
      <x:c r="A143" s="2"/>
      <x:c r="B143" s="2"/>
      <x:c r="C143" s="2" t="str">
        <x:v>Cumulative cost incurred</x:v>
      </x:c>
      <x:c r="D143" s="2"/>
      <x:c r="E143" s="3" t="n">
        <x:f>0+E139</x:f>
        <x:v>0</x:v>
      </x:c>
      <x:c r="F143" s="3" t="n">
        <x:f>E143+F139</x:f>
        <x:v>0</x:v>
      </x:c>
      <x:c r="G143" s="3" t="n">
        <x:f>F143+G139</x:f>
        <x:v>0</x:v>
      </x:c>
      <x:c r="H143" s="3" t="n">
        <x:f>G143+H139</x:f>
        <x:v>40000</x:v>
      </x:c>
      <x:c r="I143" s="3" t="n">
        <x:f>H143+I139</x:f>
        <x:v>85000</x:v>
      </x:c>
      <x:c r="J143" s="3" t="n">
        <x:f>I143+J139</x:f>
        <x:v>135000</x:v>
      </x:c>
      <x:c r="K143" s="3" t="n">
        <x:f>J143+K139</x:f>
        <x:v>190000</x:v>
      </x:c>
      <x:c r="L143" s="3" t="n">
        <x:f>K143+L139</x:f>
        <x:v>250000</x:v>
      </x:c>
      <x:c r="M143" s="3" t="n">
        <x:f>L143+M139</x:f>
        <x:v>320000</x:v>
      </x:c>
      <x:c r="N143" s="3" t="n">
        <x:f>M143+N139</x:f>
        <x:v>390000</x:v>
      </x:c>
      <x:c r="O143" s="3" t="n">
        <x:f>N143+O139</x:f>
        <x:v>470000</x:v>
      </x:c>
      <x:c r="P143" s="3" t="n">
        <x:f>O143+P139</x:f>
        <x:v>560000</x:v>
      </x:c>
      <x:c r="Q143" s="3"/>
    </x:row>
    <x:row r="144" ht="21" customHeight="1">
      <x:c r="A144" s="2"/>
      <x:c r="B144" s="2"/>
      <x:c r="C144" s="2" t="str">
        <x:v>Cost-to-cost progress</x:v>
      </x:c>
      <x:c r="D144" s="2"/>
      <x:c r="E144" s="39" t="n">
        <x:f>E143/E140</x:f>
        <x:v>0</x:v>
      </x:c>
      <x:c r="F144" s="39" t="n">
        <x:f>F143/F140</x:f>
        <x:v>0</x:v>
      </x:c>
      <x:c r="G144" s="39" t="n">
        <x:f>G143/G140</x:f>
        <x:v>0</x:v>
      </x:c>
      <x:c r="H144" s="39" t="n">
        <x:f>H143/H140</x:f>
        <x:v>0.07142857142857142</x:v>
      </x:c>
      <x:c r="I144" s="39" t="n">
        <x:f>I143/I140</x:f>
        <x:v>0.15178571428571427</x:v>
      </x:c>
      <x:c r="J144" s="39" t="n">
        <x:f>J143/J140</x:f>
        <x:v>0.24107142857142858</x:v>
      </x:c>
      <x:c r="K144" s="39" t="n">
        <x:f>K143/K140</x:f>
        <x:v>0.3392857142857143</x:v>
      </x:c>
      <x:c r="L144" s="39" t="n">
        <x:f>L143/L140</x:f>
        <x:v>0.44642857142857145</x:v>
      </x:c>
      <x:c r="M144" s="39" t="n">
        <x:f>M143/M140</x:f>
        <x:v>0.5714285714285714</x:v>
      </x:c>
      <x:c r="N144" s="39" t="n">
        <x:f>N143/N140</x:f>
        <x:v>0.6964285714285714</x:v>
      </x:c>
      <x:c r="O144" s="39" t="n">
        <x:f>O143/O140</x:f>
        <x:v>0.8392857142857143</x:v>
      </x:c>
      <x:c r="P144" s="39" t="n">
        <x:f>P143/P140</x:f>
        <x:v>1</x:v>
      </x:c>
      <x:c r="Q144" s="3"/>
    </x:row>
    <x:row r="145" ht="21" customHeight="1">
      <x:c r="A145" s="2"/>
      <x:c r="B145" s="2"/>
      <x:c r="C145" s="2" t="str">
        <x:v>Cumulative earned revenue</x:v>
      </x:c>
      <x:c r="D145" s="2"/>
      <x:c r="E145" s="3" t="n">
        <x:f>E142*MIN(1,E144)</x:f>
        <x:v>0</x:v>
      </x:c>
      <x:c r="F145" s="3" t="n">
        <x:f>F142*MIN(1,F144)</x:f>
        <x:v>0</x:v>
      </x:c>
      <x:c r="G145" s="3" t="n">
        <x:f>G142*MIN(1,G144)</x:f>
        <x:v>0</x:v>
      </x:c>
      <x:c r="H145" s="3" t="n">
        <x:f>H142*MIN(1,H144)</x:f>
        <x:v>53571.428571428565</x:v>
      </x:c>
      <x:c r="I145" s="3" t="n">
        <x:f>I142*MIN(1,I144)</x:f>
        <x:v>113839.28571428571</x:v>
      </x:c>
      <x:c r="J145" s="3" t="n">
        <x:f>J142*MIN(1,J144)</x:f>
        <x:v>183310.7142857143</x:v>
      </x:c>
      <x:c r="K145" s="3" t="n">
        <x:f>K142*MIN(1,K144)</x:f>
        <x:v>257992.85714285716</x:v>
      </x:c>
      <x:c r="L145" s="3" t="n">
        <x:f>L142*MIN(1,L144)</x:f>
        <x:v>339464.28571428574</x:v>
      </x:c>
      <x:c r="M145" s="3" t="n">
        <x:f>M142*MIN(1,M144)</x:f>
        <x:v>443428.5714285714</x:v>
      </x:c>
      <x:c r="N145" s="3" t="n">
        <x:f>N142*MIN(1,N144)</x:f>
        <x:v>540428.5714285714</x:v>
      </x:c>
      <x:c r="O145" s="3" t="n">
        <x:f>O142*MIN(1,O144)</x:f>
        <x:v>651285.7142857143</x:v>
      </x:c>
      <x:c r="P145" s="3" t="n">
        <x:f>P142*MIN(1,P144)</x:f>
        <x:v>776000</x:v>
      </x:c>
      <x:c r="Q145" s="3"/>
    </x:row>
    <x:row r="146" ht="21" customHeight="1">
      <x:c r="A146" s="2"/>
      <x:c r="B146" s="2"/>
      <x:c r="C146" s="32" t="str">
        <x:v>Revenue recognised</x:v>
      </x:c>
      <x:c r="D146" s="32"/>
      <x:c r="E146" s="34" t="n">
        <x:f>E145-0</x:f>
        <x:v>0</x:v>
      </x:c>
      <x:c r="F146" s="34" t="n">
        <x:f>F145-E145</x:f>
        <x:v>0</x:v>
      </x:c>
      <x:c r="G146" s="34" t="n">
        <x:f>G145-F145</x:f>
        <x:v>0</x:v>
      </x:c>
      <x:c r="H146" s="34" t="n">
        <x:f>H145-G145</x:f>
        <x:v>53571.428571428565</x:v>
      </x:c>
      <x:c r="I146" s="34" t="n">
        <x:f>I145-H145</x:f>
        <x:v>60267.857142857145</x:v>
      </x:c>
      <x:c r="J146" s="34" t="n">
        <x:f>J145-I145</x:f>
        <x:v>69471.42857142858</x:v>
      </x:c>
      <x:c r="K146" s="34" t="n">
        <x:f>K145-J145</x:f>
        <x:v>74682.14285714287</x:v>
      </x:c>
      <x:c r="L146" s="34" t="n">
        <x:f>L145-K145</x:f>
        <x:v>81471.42857142858</x:v>
      </x:c>
      <x:c r="M146" s="34" t="n">
        <x:f>M145-L145</x:f>
        <x:v>103964.28571428568</x:v>
      </x:c>
      <x:c r="N146" s="34" t="n">
        <x:f>N145-M145</x:f>
        <x:v>96999.99999999994</x:v>
      </x:c>
      <x:c r="O146" s="34" t="n">
        <x:f>O145-N145</x:f>
        <x:v>110857.14285714296</x:v>
      </x:c>
      <x:c r="P146" s="34" t="n">
        <x:f>P145-O145</x:f>
        <x:v>124714.28571428568</x:v>
      </x:c>
      <x:c r="Q146" s="3"/>
    </x:row>
    <x:row r="147" ht="21" customHeight="1">
      <x:c r="A147" s="2"/>
      <x:c r="B147" s="2"/>
      <x:c r="C147" s="2" t="str">
        <x:v>Gross invoices issued</x:v>
      </x:c>
      <x:c r="D147" s="2"/>
      <x:c r="E147" s="66" t="n">
        <x:f>'Assumptions'!E134</x:f>
        <x:v>0</x:v>
      </x:c>
      <x:c r="F147" s="66" t="n">
        <x:f>'Assumptions'!F134</x:f>
        <x:v>0</x:v>
      </x:c>
      <x:c r="G147" s="66" t="n">
        <x:f>'Assumptions'!G134</x:f>
        <x:v>0</x:v>
      </x:c>
      <x:c r="H147" s="66" t="n">
        <x:f>'Assumptions'!H134</x:f>
        <x:v>46607.14</x:v>
      </x:c>
      <x:c r="I147" s="66" t="n">
        <x:f>'Assumptions'!I134</x:f>
        <x:v>52433.04</x:v>
      </x:c>
      <x:c r="J147" s="66" t="n">
        <x:f>'Assumptions'!J134</x:f>
        <x:v>59066.79</x:v>
      </x:c>
      <x:c r="K147" s="66" t="n">
        <x:f>'Assumptions'!K134</x:f>
        <x:v>64973.46</x:v>
      </x:c>
      <x:c r="L147" s="66" t="n">
        <x:f>'Assumptions'!L134</x:f>
        <x:v>70880.14</x:v>
      </x:c>
      <x:c r="M147" s="66" t="n">
        <x:f>'Assumptions'!M134</x:f>
        <x:v>101850</x:v>
      </x:c>
      <x:c r="N147" s="66" t="n">
        <x:f>'Assumptions'!N134</x:f>
        <x:v>101850</x:v>
      </x:c>
      <x:c r="O147" s="66" t="n">
        <x:f>'Assumptions'!O134</x:f>
        <x:v>116400</x:v>
      </x:c>
      <x:c r="P147" s="66" t="n">
        <x:f>'Assumptions'!P134</x:f>
        <x:v>161939.43</x:v>
      </x:c>
      <x:c r="Q147" s="3"/>
    </x:row>
    <x:row r="148" ht="21" customHeight="1">
      <x:c r="A148" s="2"/>
      <x:c r="B148" s="2"/>
      <x:c r="C148" s="2" t="str">
        <x:v>Cumulative invoices issued</x:v>
      </x:c>
      <x:c r="D148" s="2"/>
      <x:c r="E148" s="3" t="n">
        <x:f>0+E147</x:f>
        <x:v>0</x:v>
      </x:c>
      <x:c r="F148" s="3" t="n">
        <x:f>E148+F147</x:f>
        <x:v>0</x:v>
      </x:c>
      <x:c r="G148" s="3" t="n">
        <x:f>F148+G147</x:f>
        <x:v>0</x:v>
      </x:c>
      <x:c r="H148" s="3" t="n">
        <x:f>G148+H147</x:f>
        <x:v>46607.14</x:v>
      </x:c>
      <x:c r="I148" s="3" t="n">
        <x:f>H148+I147</x:f>
        <x:v>99040.18</x:v>
      </x:c>
      <x:c r="J148" s="3" t="n">
        <x:f>I148+J147</x:f>
        <x:v>158106.97</x:v>
      </x:c>
      <x:c r="K148" s="3" t="n">
        <x:f>J148+K147</x:f>
        <x:v>223080.43</x:v>
      </x:c>
      <x:c r="L148" s="3" t="n">
        <x:f>K148+L147</x:f>
        <x:v>293960.57</x:v>
      </x:c>
      <x:c r="M148" s="3" t="n">
        <x:f>L148+M147</x:f>
        <x:v>395810.57</x:v>
      </x:c>
      <x:c r="N148" s="3" t="n">
        <x:f>M148+N147</x:f>
        <x:v>497660.57</x:v>
      </x:c>
      <x:c r="O148" s="3" t="n">
        <x:f>N148+O147</x:f>
        <x:v>614060.5700000001</x:v>
      </x:c>
      <x:c r="P148" s="3" t="n">
        <x:f>O148+P147</x:f>
        <x:v>776000</x:v>
      </x:c>
      <x:c r="Q148" s="3"/>
    </x:row>
    <x:row r="149" ht="21" customHeight="1">
      <x:c r="A149" s="2"/>
      <x:c r="B149" s="2"/>
      <x:c r="C149" s="32" t="str">
        <x:v>Contract asset</x:v>
      </x:c>
      <x:c r="D149" s="32"/>
      <x:c r="E149" s="34" t="n">
        <x:f>MAX(0,E145-E148)</x:f>
        <x:v>0</x:v>
      </x:c>
      <x:c r="F149" s="34" t="n">
        <x:f>MAX(0,F145-F148)</x:f>
        <x:v>0</x:v>
      </x:c>
      <x:c r="G149" s="34" t="n">
        <x:f>MAX(0,G145-G148)</x:f>
        <x:v>0</x:v>
      </x:c>
      <x:c r="H149" s="34" t="n">
        <x:f>MAX(0,H145-H148)</x:f>
        <x:v>6964.288571428566</x:v>
      </x:c>
      <x:c r="I149" s="34" t="n">
        <x:f>MAX(0,I145-I148)</x:f>
        <x:v>14799.105714285717</x:v>
      </x:c>
      <x:c r="J149" s="34" t="n">
        <x:f>MAX(0,J145-J148)</x:f>
        <x:v>25203.74428571429</x:v>
      </x:c>
      <x:c r="K149" s="34" t="n">
        <x:f>MAX(0,K145-K148)</x:f>
        <x:v>34912.42714285717</x:v>
      </x:c>
      <x:c r="L149" s="34" t="n">
        <x:f>MAX(0,L145-L148)</x:f>
        <x:v>45503.71571428573</x:v>
      </x:c>
      <x:c r="M149" s="34" t="n">
        <x:f>MAX(0,M145-M148)</x:f>
        <x:v>47618.00142857141</x:v>
      </x:c>
      <x:c r="N149" s="34" t="n">
        <x:f>MAX(0,N145-N148)</x:f>
        <x:v>42768.001428571355</x:v>
      </x:c>
      <x:c r="O149" s="34" t="n">
        <x:f>MAX(0,O145-O148)</x:f>
        <x:v>37225.144285714254</x:v>
      </x:c>
      <x:c r="P149" s="34" t="n">
        <x:f>MAX(0,P145-P148)</x:f>
        <x:v>0</x:v>
      </x:c>
      <x:c r="Q149" s="3"/>
    </x:row>
    <x:row r="150" ht="21" customHeight="1">
      <x:c r="A150" s="2"/>
      <x:c r="B150" s="2"/>
      <x:c r="C150" s="2" t="str">
        <x:v>Customer advances / contract liability</x:v>
      </x:c>
      <x:c r="D150" s="2"/>
      <x:c r="E150" s="3" t="n">
        <x:f>MAX(0,E148-E145)</x:f>
        <x:v>0</x:v>
      </x:c>
      <x:c r="F150" s="3" t="n">
        <x:f>MAX(0,F148-F145)</x:f>
        <x:v>0</x:v>
      </x:c>
      <x:c r="G150" s="3" t="n">
        <x:f>MAX(0,G148-G145)</x:f>
        <x:v>0</x:v>
      </x:c>
      <x:c r="H150" s="3" t="n">
        <x:f>MAX(0,H148-H145)</x:f>
        <x:v>0</x:v>
      </x:c>
      <x:c r="I150" s="3" t="n">
        <x:f>MAX(0,I148-I145)</x:f>
        <x:v>0</x:v>
      </x:c>
      <x:c r="J150" s="3" t="n">
        <x:f>MAX(0,J148-J145)</x:f>
        <x:v>0</x:v>
      </x:c>
      <x:c r="K150" s="3" t="n">
        <x:f>MAX(0,K148-K145)</x:f>
        <x:v>0</x:v>
      </x:c>
      <x:c r="L150" s="3" t="n">
        <x:f>MAX(0,L148-L145)</x:f>
        <x:v>0</x:v>
      </x:c>
      <x:c r="M150" s="3" t="n">
        <x:f>MAX(0,M148-M145)</x:f>
        <x:v>0</x:v>
      </x:c>
      <x:c r="N150" s="3" t="n">
        <x:f>MAX(0,N148-N145)</x:f>
        <x:v>0</x:v>
      </x:c>
      <x:c r="O150" s="3" t="n">
        <x:f>MAX(0,O148-O145)</x:f>
        <x:v>0</x:v>
      </x:c>
      <x:c r="P150" s="3" t="n">
        <x:f>MAX(0,P148-P145)</x:f>
        <x:v>0</x:v>
      </x:c>
      <x:c r="Q150" s="3"/>
    </x:row>
    <x:row r="151" ht="21" customHeight="1">
      <x:c r="A151" s="2"/>
      <x:c r="B151" s="2"/>
      <x:c r="C151" s="2" t="str">
        <x:v>Retention withheld on billing</x:v>
      </x:c>
      <x:c r="D151" s="2"/>
      <x:c r="E151" s="66" t="n">
        <x:f>E147*'Project register'!$J$13</x:f>
        <x:v>0</x:v>
      </x:c>
      <x:c r="F151" s="66" t="n">
        <x:f>F147*'Project register'!$J$13</x:f>
        <x:v>0</x:v>
      </x:c>
      <x:c r="G151" s="66" t="n">
        <x:f>G147*'Project register'!$J$13</x:f>
        <x:v>0</x:v>
      </x:c>
      <x:c r="H151" s="66" t="n">
        <x:f>H147*'Project register'!$J$13</x:f>
        <x:v>2330.357</x:v>
      </x:c>
      <x:c r="I151" s="66" t="n">
        <x:f>I147*'Project register'!$J$13</x:f>
        <x:v>2621.652</x:v>
      </x:c>
      <x:c r="J151" s="66" t="n">
        <x:f>J147*'Project register'!$J$13</x:f>
        <x:v>2953.3395</x:v>
      </x:c>
      <x:c r="K151" s="66" t="n">
        <x:f>K147*'Project register'!$J$13</x:f>
        <x:v>3248.6730000000002</x:v>
      </x:c>
      <x:c r="L151" s="66" t="n">
        <x:f>L147*'Project register'!$J$13</x:f>
        <x:v>3544.007</x:v>
      </x:c>
      <x:c r="M151" s="66" t="n">
        <x:f>M147*'Project register'!$J$13</x:f>
        <x:v>5092.5</x:v>
      </x:c>
      <x:c r="N151" s="66" t="n">
        <x:f>N147*'Project register'!$J$13</x:f>
        <x:v>5092.5</x:v>
      </x:c>
      <x:c r="O151" s="66" t="n">
        <x:f>O147*'Project register'!$J$13</x:f>
        <x:v>5820</x:v>
      </x:c>
      <x:c r="P151" s="66" t="n">
        <x:f>P147*'Project register'!$J$13</x:f>
        <x:v>8096.9715</x:v>
      </x:c>
      <x:c r="Q151" s="3"/>
    </x:row>
    <x:row r="152" ht="21" customHeight="1">
      <x:c r="A152" s="2"/>
      <x:c r="B152" s="2"/>
      <x:c r="C152" s="2" t="str">
        <x:v>Retention released</x:v>
      </x:c>
      <x:c r="D152" s="2"/>
      <x:c r="E152" s="66" t="n">
        <x:f>MIN(0+E151,'Assumptions'!E137)</x:f>
        <x:v>0</x:v>
      </x:c>
      <x:c r="F152" s="66" t="n">
        <x:f>MIN(E153+F151,'Assumptions'!F137)</x:f>
        <x:v>0</x:v>
      </x:c>
      <x:c r="G152" s="66" t="n">
        <x:f>MIN(F153+G151,'Assumptions'!G137)</x:f>
        <x:v>0</x:v>
      </x:c>
      <x:c r="H152" s="66" t="n">
        <x:f>MIN(G153+H151,'Assumptions'!H137)</x:f>
        <x:v>0</x:v>
      </x:c>
      <x:c r="I152" s="66" t="n">
        <x:f>MIN(H153+I151,'Assumptions'!I137)</x:f>
        <x:v>0</x:v>
      </x:c>
      <x:c r="J152" s="66" t="n">
        <x:f>MIN(I153+J151,'Assumptions'!J137)</x:f>
        <x:v>0</x:v>
      </x:c>
      <x:c r="K152" s="66" t="n">
        <x:f>MIN(J153+K151,'Assumptions'!K137)</x:f>
        <x:v>0</x:v>
      </x:c>
      <x:c r="L152" s="66" t="n">
        <x:f>MIN(K153+L151,'Assumptions'!L137)</x:f>
        <x:v>0</x:v>
      </x:c>
      <x:c r="M152" s="66" t="n">
        <x:f>MIN(L153+M151,'Assumptions'!M137)</x:f>
        <x:v>0</x:v>
      </x:c>
      <x:c r="N152" s="66" t="n">
        <x:f>MIN(M153+N151,'Assumptions'!N137)</x:f>
        <x:v>0</x:v>
      </x:c>
      <x:c r="O152" s="66" t="n">
        <x:f>MIN(N153+O151,'Assumptions'!O137)</x:f>
        <x:v>0</x:v>
      </x:c>
      <x:c r="P152" s="66" t="n">
        <x:f>MIN(O153+P151,'Assumptions'!P137)</x:f>
        <x:v>0</x:v>
      </x:c>
      <x:c r="Q152" s="3"/>
    </x:row>
    <x:row r="153" ht="21" customHeight="1">
      <x:c r="A153" s="2"/>
      <x:c r="B153" s="2"/>
      <x:c r="C153" s="2" t="str">
        <x:v>Retention receivable</x:v>
      </x:c>
      <x:c r="D153" s="2"/>
      <x:c r="E153" s="3" t="n">
        <x:f>0+E151-E152</x:f>
        <x:v>0</x:v>
      </x:c>
      <x:c r="F153" s="3" t="n">
        <x:f>E153+F151-F152</x:f>
        <x:v>0</x:v>
      </x:c>
      <x:c r="G153" s="3" t="n">
        <x:f>F153+G151-G152</x:f>
        <x:v>0</x:v>
      </x:c>
      <x:c r="H153" s="3" t="n">
        <x:f>G153+H151-H152</x:f>
        <x:v>2330.357</x:v>
      </x:c>
      <x:c r="I153" s="3" t="n">
        <x:f>H153+I151-I152</x:f>
        <x:v>4952.009</x:v>
      </x:c>
      <x:c r="J153" s="3" t="n">
        <x:f>I153+J151-J152</x:f>
        <x:v>7905.3485</x:v>
      </x:c>
      <x:c r="K153" s="3" t="n">
        <x:f>J153+K151-K152</x:f>
        <x:v>11154.0215</x:v>
      </x:c>
      <x:c r="L153" s="3" t="n">
        <x:f>K153+L151-L152</x:f>
        <x:v>14698.0285</x:v>
      </x:c>
      <x:c r="M153" s="3" t="n">
        <x:f>L153+M151-M152</x:f>
        <x:v>19790.5285</x:v>
      </x:c>
      <x:c r="N153" s="3" t="n">
        <x:f>M153+N151-N152</x:f>
        <x:v>24883.0285</x:v>
      </x:c>
      <x:c r="O153" s="3" t="n">
        <x:f>N153+O151-O152</x:f>
        <x:v>30703.0285</x:v>
      </x:c>
      <x:c r="P153" s="3" t="n">
        <x:f>O153+P151-P152</x:f>
        <x:v>38800</x:v>
      </x:c>
      <x:c r="Q153" s="3"/>
    </x:row>
    <x:row r="154" ht="21" customHeight="1">
      <x:c r="A154" s="2"/>
      <x:c r="B154" s="2"/>
      <x:c r="C154" s="2" t="str">
        <x:v>Ordinary trade invoices including releases</x:v>
      </x:c>
      <x:c r="D154" s="2"/>
      <x:c r="E154" s="3" t="n">
        <x:f>E147-E151+E152</x:f>
        <x:v>0</x:v>
      </x:c>
      <x:c r="F154" s="3" t="n">
        <x:f>F147-F151+F152</x:f>
        <x:v>0</x:v>
      </x:c>
      <x:c r="G154" s="3" t="n">
        <x:f>G147-G151+G152</x:f>
        <x:v>0</x:v>
      </x:c>
      <x:c r="H154" s="3" t="n">
        <x:f>H147-H151+H152</x:f>
        <x:v>44276.782999999996</x:v>
      </x:c>
      <x:c r="I154" s="3" t="n">
        <x:f>I147-I151+I152</x:f>
        <x:v>49811.388</x:v>
      </x:c>
      <x:c r="J154" s="3" t="n">
        <x:f>J147-J151+J152</x:f>
        <x:v>56113.4505</x:v>
      </x:c>
      <x:c r="K154" s="3" t="n">
        <x:f>K147-K151+K152</x:f>
        <x:v>61724.787</x:v>
      </x:c>
      <x:c r="L154" s="3" t="n">
        <x:f>L147-L151+L152</x:f>
        <x:v>67336.133</x:v>
      </x:c>
      <x:c r="M154" s="3" t="n">
        <x:f>M147-M151+M152</x:f>
        <x:v>96757.5</x:v>
      </x:c>
      <x:c r="N154" s="3" t="n">
        <x:f>N147-N151+N152</x:f>
        <x:v>96757.5</x:v>
      </x:c>
      <x:c r="O154" s="3" t="n">
        <x:f>O147-O151+O152</x:f>
        <x:v>110580</x:v>
      </x:c>
      <x:c r="P154" s="3" t="n">
        <x:f>P147-P151+P152</x:f>
        <x:v>153842.4585</x:v>
      </x:c>
      <x:c r="Q154" s="3"/>
    </x:row>
    <x:row r="155" ht="21" customHeight="1">
      <x:c r="A155" s="2"/>
      <x:c r="B155" s="2"/>
      <x:c r="C155" s="2" t="str">
        <x:v>Cost to complete</x:v>
      </x:c>
      <x:c r="D155" s="2"/>
      <x:c r="E155" s="3" t="n">
        <x:f>MAX(0,E140-E143)</x:f>
        <x:v>560000</x:v>
      </x:c>
      <x:c r="F155" s="3" t="n">
        <x:f>MAX(0,F140-F143)</x:f>
        <x:v>560000</x:v>
      </x:c>
      <x:c r="G155" s="3" t="n">
        <x:f>MAX(0,G140-G143)</x:f>
        <x:v>560000</x:v>
      </x:c>
      <x:c r="H155" s="3" t="n">
        <x:f>MAX(0,H140-H143)</x:f>
        <x:v>520000</x:v>
      </x:c>
      <x:c r="I155" s="3" t="n">
        <x:f>MAX(0,I140-I143)</x:f>
        <x:v>475000</x:v>
      </x:c>
      <x:c r="J155" s="3" t="n">
        <x:f>MAX(0,J140-J143)</x:f>
        <x:v>425000</x:v>
      </x:c>
      <x:c r="K155" s="3" t="n">
        <x:f>MAX(0,K140-K143)</x:f>
        <x:v>370000</x:v>
      </x:c>
      <x:c r="L155" s="3" t="n">
        <x:f>MAX(0,L140-L143)</x:f>
        <x:v>310000</x:v>
      </x:c>
      <x:c r="M155" s="3" t="n">
        <x:f>MAX(0,M140-M143)</x:f>
        <x:v>240000</x:v>
      </x:c>
      <x:c r="N155" s="3" t="n">
        <x:f>MAX(0,N140-N143)</x:f>
        <x:v>170000</x:v>
      </x:c>
      <x:c r="O155" s="3" t="n">
        <x:f>MAX(0,O140-O143)</x:f>
        <x:v>90000</x:v>
      </x:c>
      <x:c r="P155" s="3" t="n">
        <x:f>MAX(0,P140-P143)</x:f>
        <x:v>0</x:v>
      </x:c>
      <x:c r="Q155" s="3"/>
    </x:row>
    <x:row r="156" ht="21" customHeight="1">
      <x:c r="A156" s="2"/>
      <x:c r="B156" s="2"/>
      <x:c r="C156" s="2" t="str">
        <x:v>Open commitments within cost to complete</x:v>
      </x:c>
      <x:c r="D156" s="2"/>
      <x:c r="E156" s="66" t="n">
        <x:f>E155*'Assumptions'!E140</x:f>
        <x:v>403200</x:v>
      </x:c>
      <x:c r="F156" s="66" t="n">
        <x:f>F155*'Assumptions'!F140</x:f>
        <x:v>403200</x:v>
      </x:c>
      <x:c r="G156" s="66" t="n">
        <x:f>G155*'Assumptions'!G140</x:f>
        <x:v>403200</x:v>
      </x:c>
      <x:c r="H156" s="66" t="n">
        <x:f>H155*'Assumptions'!H140</x:f>
        <x:v>374400</x:v>
      </x:c>
      <x:c r="I156" s="66" t="n">
        <x:f>I155*'Assumptions'!I140</x:f>
        <x:v>342000</x:v>
      </x:c>
      <x:c r="J156" s="66" t="n">
        <x:f>J155*'Assumptions'!J140</x:f>
        <x:v>306000</x:v>
      </x:c>
      <x:c r="K156" s="66" t="n">
        <x:f>K155*'Assumptions'!K140</x:f>
        <x:v>266400</x:v>
      </x:c>
      <x:c r="L156" s="66" t="n">
        <x:f>L155*'Assumptions'!L140</x:f>
        <x:v>223200</x:v>
      </x:c>
      <x:c r="M156" s="66" t="n">
        <x:f>M155*'Assumptions'!M140</x:f>
        <x:v>187200</x:v>
      </x:c>
      <x:c r="N156" s="66" t="n">
        <x:f>N155*'Assumptions'!N140</x:f>
        <x:v>132600</x:v>
      </x:c>
      <x:c r="O156" s="66" t="n">
        <x:f>O155*'Assumptions'!O140</x:f>
        <x:v>70200</x:v>
      </x:c>
      <x:c r="P156" s="66" t="n">
        <x:f>P155*'Assumptions'!P140</x:f>
        <x:v>0</x:v>
      </x:c>
      <x:c r="Q156" s="3"/>
    </x:row>
    <x:row r="157" ht="21" customHeight="1">
      <x:c r="A157" s="2"/>
      <x:c r="B157" s="2"/>
      <x:c r="C157" s="2" t="str">
        <x:v>Uncommitted cost to complete</x:v>
      </x:c>
      <x:c r="D157" s="2"/>
      <x:c r="E157" s="3" t="n">
        <x:f>E155-E156</x:f>
        <x:v>156800</x:v>
      </x:c>
      <x:c r="F157" s="3" t="n">
        <x:f>F155-F156</x:f>
        <x:v>156800</x:v>
      </x:c>
      <x:c r="G157" s="3" t="n">
        <x:f>G155-G156</x:f>
        <x:v>156800</x:v>
      </x:c>
      <x:c r="H157" s="3" t="n">
        <x:f>H155-H156</x:f>
        <x:v>145600</x:v>
      </x:c>
      <x:c r="I157" s="3" t="n">
        <x:f>I155-I156</x:f>
        <x:v>133000</x:v>
      </x:c>
      <x:c r="J157" s="3" t="n">
        <x:f>J155-J156</x:f>
        <x:v>119000</x:v>
      </x:c>
      <x:c r="K157" s="3" t="n">
        <x:f>K155-K156</x:f>
        <x:v>103600</x:v>
      </x:c>
      <x:c r="L157" s="3" t="n">
        <x:f>L155-L156</x:f>
        <x:v>86800</x:v>
      </x:c>
      <x:c r="M157" s="3" t="n">
        <x:f>M155-M156</x:f>
        <x:v>52800</x:v>
      </x:c>
      <x:c r="N157" s="3" t="n">
        <x:f>N155-N156</x:f>
        <x:v>37400</x:v>
      </x:c>
      <x:c r="O157" s="3" t="n">
        <x:f>O155-O156</x:f>
        <x:v>19800</x:v>
      </x:c>
      <x:c r="P157" s="3" t="n">
        <x:f>P155-P156</x:f>
        <x:v>0</x:v>
      </x:c>
      <x:c r="Q157" s="3"/>
    </x:row>
    <x:row r="158" ht="21" customHeight="1">
      <x:c r="A158" s="2"/>
      <x:c r="B158" s="2"/>
      <x:c r="C158" s="2" t="str">
        <x:v>Expected lifetime project margin</x:v>
      </x:c>
      <x:c r="D158" s="2"/>
      <x:c r="E158" s="3" t="n">
        <x:f>E142-E140</x:f>
        <x:v>190000</x:v>
      </x:c>
      <x:c r="F158" s="3" t="n">
        <x:f>F142-F140</x:f>
        <x:v>190000</x:v>
      </x:c>
      <x:c r="G158" s="3" t="n">
        <x:f>G142-G140</x:f>
        <x:v>190000</x:v>
      </x:c>
      <x:c r="H158" s="3" t="n">
        <x:f>H142-H140</x:f>
        <x:v>190000</x:v>
      </x:c>
      <x:c r="I158" s="3" t="n">
        <x:f>I142-I140</x:f>
        <x:v>190000</x:v>
      </x:c>
      <x:c r="J158" s="3" t="n">
        <x:f>J142-J140</x:f>
        <x:v>200400</x:v>
      </x:c>
      <x:c r="K158" s="3" t="n">
        <x:f>K142-K140</x:f>
        <x:v>200400</x:v>
      </x:c>
      <x:c r="L158" s="3" t="n">
        <x:f>L142-L140</x:f>
        <x:v>200400</x:v>
      </x:c>
      <x:c r="M158" s="3" t="n">
        <x:f>M142-M140</x:f>
        <x:v>216000</x:v>
      </x:c>
      <x:c r="N158" s="3" t="n">
        <x:f>N142-N140</x:f>
        <x:v>216000</x:v>
      </x:c>
      <x:c r="O158" s="3" t="n">
        <x:f>O142-O140</x:f>
        <x:v>216000</x:v>
      </x:c>
      <x:c r="P158" s="3" t="n">
        <x:f>P142-P140</x:f>
        <x:v>216000</x:v>
      </x:c>
      <x:c r="Q158" s="3"/>
    </x:row>
    <x:row r="159" ht="21" customHeight="1">
      <x:c r="A159" s="2"/>
      <x:c r="B159" s="2"/>
      <x:c r="C159" s="32" t="str">
        <x:v>Recognised project margin</x:v>
      </x:c>
      <x:c r="D159" s="32"/>
      <x:c r="E159" s="34" t="n">
        <x:f>E146-E139</x:f>
        <x:v>0</x:v>
      </x:c>
      <x:c r="F159" s="34" t="n">
        <x:f>F146-F139</x:f>
        <x:v>0</x:v>
      </x:c>
      <x:c r="G159" s="34" t="n">
        <x:f>G146-G139</x:f>
        <x:v>0</x:v>
      </x:c>
      <x:c r="H159" s="34" t="n">
        <x:f>H146-H139</x:f>
        <x:v>13571.428571428565</x:v>
      </x:c>
      <x:c r="I159" s="34" t="n">
        <x:f>I146-I139</x:f>
        <x:v>15267.857142857145</x:v>
      </x:c>
      <x:c r="J159" s="34" t="n">
        <x:f>J146-J139</x:f>
        <x:v>19471.42857142858</x:v>
      </x:c>
      <x:c r="K159" s="34" t="n">
        <x:f>K146-K139</x:f>
        <x:v>19682.14285714287</x:v>
      </x:c>
      <x:c r="L159" s="34" t="n">
        <x:f>L146-L139</x:f>
        <x:v>21471.42857142858</x:v>
      </x:c>
      <x:c r="M159" s="34" t="n">
        <x:f>M146-M139</x:f>
        <x:v>33964.28571428568</x:v>
      </x:c>
      <x:c r="N159" s="34" t="n">
        <x:f>N146-N139</x:f>
        <x:v>26999.99999999994</x:v>
      </x:c>
      <x:c r="O159" s="34" t="n">
        <x:f>O146-O139</x:f>
        <x:v>30857.142857142957</x:v>
      </x:c>
      <x:c r="P159" s="34" t="n">
        <x:f>P146-P139</x:f>
        <x:v>34714.28571428568</x:v>
      </x:c>
      <x:c r="Q159" s="3"/>
    </x:row>
    <x:row r="160" ht="21" customHeight="1">
      <x:c r="A160" s="2"/>
      <x:c r="B160" s="2"/>
      <x:c r="C160" s="2" t="str">
        <x:v>Direct payroll cost</x:v>
      </x:c>
      <x:c r="D160" s="2"/>
      <x:c r="E160" s="66" t="n">
        <x:f>E139*'Project register'!$H$13</x:f>
        <x:v>0</x:v>
      </x:c>
      <x:c r="F160" s="66" t="n">
        <x:f>F139*'Project register'!$H$13</x:f>
        <x:v>0</x:v>
      </x:c>
      <x:c r="G160" s="66" t="n">
        <x:f>G139*'Project register'!$H$13</x:f>
        <x:v>0</x:v>
      </x:c>
      <x:c r="H160" s="66" t="n">
        <x:f>H139*'Project register'!$H$13</x:f>
        <x:v>8000</x:v>
      </x:c>
      <x:c r="I160" s="66" t="n">
        <x:f>I139*'Project register'!$H$13</x:f>
        <x:v>9000</x:v>
      </x:c>
      <x:c r="J160" s="66" t="n">
        <x:f>J139*'Project register'!$H$13</x:f>
        <x:v>10000</x:v>
      </x:c>
      <x:c r="K160" s="66" t="n">
        <x:f>K139*'Project register'!$H$13</x:f>
        <x:v>11000</x:v>
      </x:c>
      <x:c r="L160" s="66" t="n">
        <x:f>L139*'Project register'!$H$13</x:f>
        <x:v>12000</x:v>
      </x:c>
      <x:c r="M160" s="66" t="n">
        <x:f>M139*'Project register'!$H$13</x:f>
        <x:v>14000</x:v>
      </x:c>
      <x:c r="N160" s="66" t="n">
        <x:f>N139*'Project register'!$H$13</x:f>
        <x:v>14000</x:v>
      </x:c>
      <x:c r="O160" s="66" t="n">
        <x:f>O139*'Project register'!$H$13</x:f>
        <x:v>16000</x:v>
      </x:c>
      <x:c r="P160" s="66" t="n">
        <x:f>P139*'Project register'!$H$13</x:f>
        <x:v>18000</x:v>
      </x:c>
      <x:c r="Q160" s="3"/>
    </x:row>
    <x:row r="161" ht="21" customHeight="1">
      <x:c r="A161" s="2"/>
      <x:c r="B161" s="2"/>
      <x:c r="C161" s="2" t="str">
        <x:v>Materials cost</x:v>
      </x:c>
      <x:c r="D161" s="2"/>
      <x:c r="E161" s="66" t="n">
        <x:f>E139*'Project register'!$I$13</x:f>
        <x:v>0</x:v>
      </x:c>
      <x:c r="F161" s="66" t="n">
        <x:f>F139*'Project register'!$I$13</x:f>
        <x:v>0</x:v>
      </x:c>
      <x:c r="G161" s="66" t="n">
        <x:f>G139*'Project register'!$I$13</x:f>
        <x:v>0</x:v>
      </x:c>
      <x:c r="H161" s="66" t="n">
        <x:f>H139*'Project register'!$I$13</x:f>
        <x:v>20000</x:v>
      </x:c>
      <x:c r="I161" s="66" t="n">
        <x:f>I139*'Project register'!$I$13</x:f>
        <x:v>22500</x:v>
      </x:c>
      <x:c r="J161" s="66" t="n">
        <x:f>J139*'Project register'!$I$13</x:f>
        <x:v>25000</x:v>
      </x:c>
      <x:c r="K161" s="66" t="n">
        <x:f>K139*'Project register'!$I$13</x:f>
        <x:v>27500</x:v>
      </x:c>
      <x:c r="L161" s="66" t="n">
        <x:f>L139*'Project register'!$I$13</x:f>
        <x:v>30000</x:v>
      </x:c>
      <x:c r="M161" s="66" t="n">
        <x:f>M139*'Project register'!$I$13</x:f>
        <x:v>35000</x:v>
      </x:c>
      <x:c r="N161" s="66" t="n">
        <x:f>N139*'Project register'!$I$13</x:f>
        <x:v>35000</x:v>
      </x:c>
      <x:c r="O161" s="66" t="n">
        <x:f>O139*'Project register'!$I$13</x:f>
        <x:v>40000</x:v>
      </x:c>
      <x:c r="P161" s="66" t="n">
        <x:f>P139*'Project register'!$I$13</x:f>
        <x:v>45000</x:v>
      </x:c>
      <x:c r="Q161" s="3"/>
    </x:row>
    <x:row r="162" ht="21" customHeight="1">
      <x:c r="A162" s="2"/>
      <x:c r="B162" s="2"/>
      <x:c r="C162" s="2" t="str">
        <x:v>Subcontractor cost</x:v>
      </x:c>
      <x:c r="D162" s="2"/>
      <x:c r="E162" s="3" t="n">
        <x:f>E139-E160-E161</x:f>
        <x:v>0</x:v>
      </x:c>
      <x:c r="F162" s="3" t="n">
        <x:f>F139-F160-F161</x:f>
        <x:v>0</x:v>
      </x:c>
      <x:c r="G162" s="3" t="n">
        <x:f>G139-G160-G161</x:f>
        <x:v>0</x:v>
      </x:c>
      <x:c r="H162" s="3" t="n">
        <x:f>H139-H160-H161</x:f>
        <x:v>12000</x:v>
      </x:c>
      <x:c r="I162" s="3" t="n">
        <x:f>I139-I160-I161</x:f>
        <x:v>13500</x:v>
      </x:c>
      <x:c r="J162" s="3" t="n">
        <x:f>J139-J160-J161</x:f>
        <x:v>15000</x:v>
      </x:c>
      <x:c r="K162" s="3" t="n">
        <x:f>K139-K160-K161</x:f>
        <x:v>16500</x:v>
      </x:c>
      <x:c r="L162" s="3" t="n">
        <x:f>L139-L160-L161</x:f>
        <x:v>18000</x:v>
      </x:c>
      <x:c r="M162" s="3" t="n">
        <x:f>M139-M160-M161</x:f>
        <x:v>21000</x:v>
      </x:c>
      <x:c r="N162" s="3" t="n">
        <x:f>N139-N160-N161</x:f>
        <x:v>21000</x:v>
      </x:c>
      <x:c r="O162" s="3" t="n">
        <x:f>O139-O160-O161</x:f>
        <x:v>24000</x:v>
      </x:c>
      <x:c r="P162" s="3" t="n">
        <x:f>P139-P160-P161</x:f>
        <x:v>27000</x:v>
      </x:c>
      <x:c r="Q162" s="3"/>
    </x:row>
    <x:row r="163" ht="21" customHeight="1">
      <x:c r="A163" s="2"/>
      <x:c r="B163" s="2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5" customHeight="1">
      <x:c r="A164" s="2"/>
      <x:c r="B164" s="2"/>
      <x:c r="C164" s="24" t="str">
        <x:v>Portfolio totals</x:v>
      </x:c>
      <x:c r="D164" s="24"/>
      <x:c r="E164" s="25"/>
      <x:c r="F164" s="25"/>
      <x:c r="G164" s="25"/>
      <x:c r="H164" s="25"/>
      <x:c r="I164" s="25"/>
      <x:c r="J164" s="25"/>
      <x:c r="K164" s="25"/>
      <x:c r="L164" s="25"/>
      <x:c r="M164" s="25"/>
      <x:c r="N164" s="25"/>
      <x:c r="O164" s="25"/>
      <x:c r="P164" s="25"/>
      <x:c r="Q164" s="3"/>
    </x:row>
    <x:row r="165" ht="21" customHeight="1">
      <x:c r="A165" s="2"/>
      <x:c r="B165" s="2"/>
      <x:c r="C165" s="2" t="str">
        <x:v>Cost incurred</x:v>
      </x:c>
      <x:c r="D165" s="2"/>
      <x:c r="E165" s="3" t="n">
        <x:f>SUM(E9,E35,E61,E87,E113,E139)</x:f>
        <x:v>95000</x:v>
      </x:c>
      <x:c r="F165" s="3" t="n">
        <x:f>SUM(F9,F35,F61,F87,F113,F139)</x:f>
        <x:v>105000</x:v>
      </x:c>
      <x:c r="G165" s="3" t="n">
        <x:f>SUM(G9,G35,G61,G87,G113,G139)</x:f>
        <x:v>155000</x:v>
      </x:c>
      <x:c r="H165" s="3" t="n">
        <x:f>SUM(H9,H35,H61,H87,H113,H139)</x:f>
        <x:v>210000</x:v>
      </x:c>
      <x:c r="I165" s="3" t="n">
        <x:f>SUM(I9,I35,I61,I87,I113,I139)</x:f>
        <x:v>255000</x:v>
      </x:c>
      <x:c r="J165" s="3" t="n">
        <x:f>SUM(J9,J35,J61,J87,J113,J139)</x:f>
        <x:v>275000</x:v>
      </x:c>
      <x:c r="K165" s="3" t="n">
        <x:f>SUM(K9,K35,K61,K87,K113,K139)</x:f>
        <x:v>325000</x:v>
      </x:c>
      <x:c r="L165" s="3" t="n">
        <x:f>SUM(L9,L35,L61,L87,L113,L139)</x:f>
        <x:v>340000</x:v>
      </x:c>
      <x:c r="M165" s="3" t="n">
        <x:f>SUM(M9,M35,M61,M87,M113,M139)</x:f>
        <x:v>355000</x:v>
      </x:c>
      <x:c r="N165" s="3" t="n">
        <x:f>SUM(N9,N35,N61,N87,N113,N139)</x:f>
        <x:v>360000</x:v>
      </x:c>
      <x:c r="O165" s="3" t="n">
        <x:f>SUM(O9,O35,O61,O87,O113,O139)</x:f>
        <x:v>370000</x:v>
      </x:c>
      <x:c r="P165" s="3" t="n">
        <x:f>SUM(P9,P35,P61,P87,P113,P139)</x:f>
        <x:v>375000</x:v>
      </x:c>
      <x:c r="Q165" s="3"/>
    </x:row>
    <x:row r="166" ht="21" customHeight="1">
      <x:c r="A166" s="2"/>
      <x:c r="B166" s="2"/>
      <x:c r="C166" s="2" t="str">
        <x:v>Estimated total cost</x:v>
      </x:c>
      <x:c r="D166" s="2"/>
      <x:c r="E166" s="3" t="n">
        <x:f>SUM(E10,E36,E62,E88,E114,E140)</x:f>
        <x:v>3220000</x:v>
      </x:c>
      <x:c r="F166" s="3" t="n">
        <x:f>SUM(F10,F36,F62,F88,F114,F140)</x:f>
        <x:v>3220000</x:v>
      </x:c>
      <x:c r="G166" s="3" t="n">
        <x:f>SUM(G10,G36,G62,G88,G114,G140)</x:f>
        <x:v>3220000</x:v>
      </x:c>
      <x:c r="H166" s="3" t="n">
        <x:f>SUM(H10,H36,H62,H88,H114,H140)</x:f>
        <x:v>3220000</x:v>
      </x:c>
      <x:c r="I166" s="3" t="n">
        <x:f>SUM(I10,I36,I62,I88,I114,I140)</x:f>
        <x:v>3220000</x:v>
      </x:c>
      <x:c r="J166" s="3" t="n">
        <x:f>SUM(J10,J36,J62,J88,J114,J140)</x:f>
        <x:v>3220000</x:v>
      </x:c>
      <x:c r="K166" s="3" t="n">
        <x:f>SUM(K10,K36,K62,K88,K114,K140)</x:f>
        <x:v>3220000</x:v>
      </x:c>
      <x:c r="L166" s="3" t="n">
        <x:f>SUM(L10,L36,L62,L88,L114,L140)</x:f>
        <x:v>3220000</x:v>
      </x:c>
      <x:c r="M166" s="3" t="n">
        <x:f>SUM(M10,M36,M62,M88,M114,M140)</x:f>
        <x:v>3220000</x:v>
      </x:c>
      <x:c r="N166" s="3" t="n">
        <x:f>SUM(N10,N36,N62,N88,N114,N140)</x:f>
        <x:v>3220000</x:v>
      </x:c>
      <x:c r="O166" s="3" t="n">
        <x:f>SUM(O10,O36,O62,O88,O114,O140)</x:f>
        <x:v>3220000</x:v>
      </x:c>
      <x:c r="P166" s="3" t="n">
        <x:f>SUM(P10,P36,P62,P88,P114,P140)</x:f>
        <x:v>3220000</x:v>
      </x:c>
      <x:c r="Q166" s="3"/>
    </x:row>
    <x:row r="167" ht="21" customHeight="1">
      <x:c r="A167" s="2"/>
      <x:c r="B167" s="2"/>
      <x:c r="C167" s="2" t="str">
        <x:v>Approved variations to date</x:v>
      </x:c>
      <x:c r="D167" s="2"/>
      <x:c r="E167" s="3" t="n">
        <x:f>SUM(E11,E37,E63,E89,E115,E141)</x:f>
        <x:v>0</x:v>
      </x:c>
      <x:c r="F167" s="3" t="n">
        <x:f>SUM(F11,F37,F63,F89,F115,F141)</x:f>
        <x:v>0</x:v>
      </x:c>
      <x:c r="G167" s="3" t="n">
        <x:f>SUM(G11,G37,G63,G89,G115,G141)</x:f>
        <x:v>0</x:v>
      </x:c>
      <x:c r="H167" s="3" t="n">
        <x:f>SUM(H11,H37,H63,H89,H115,H141)</x:f>
        <x:v>0</x:v>
      </x:c>
      <x:c r="I167" s="3" t="n">
        <x:f>SUM(I11,I37,I63,I89,I115,I141)</x:f>
        <x:v>0</x:v>
      </x:c>
      <x:c r="J167" s="3" t="n">
        <x:f>SUM(J11,J37,J63,J89,J115,J141)</x:f>
        <x:v>63200</x:v>
      </x:c>
      <x:c r="K167" s="3" t="n">
        <x:f>SUM(K11,K37,K63,K89,K115,K141)</x:f>
        <x:v>63200</x:v>
      </x:c>
      <x:c r="L167" s="3" t="n">
        <x:f>SUM(L11,L37,L63,L89,L115,L141)</x:f>
        <x:v>63200</x:v>
      </x:c>
      <x:c r="M167" s="3" t="n">
        <x:f>SUM(M11,M37,M63,M89,M115,M141)</x:f>
        <x:v>158000</x:v>
      </x:c>
      <x:c r="N167" s="3" t="n">
        <x:f>SUM(N11,N37,N63,N89,N115,N141)</x:f>
        <x:v>158000</x:v>
      </x:c>
      <x:c r="O167" s="3" t="n">
        <x:f>SUM(O11,O37,O63,O89,O115,O141)</x:f>
        <x:v>158000</x:v>
      </x:c>
      <x:c r="P167" s="3" t="n">
        <x:f>SUM(P11,P37,P63,P89,P115,P141)</x:f>
        <x:v>158000</x:v>
      </x:c>
      <x:c r="Q167" s="3"/>
    </x:row>
    <x:row r="168" ht="21" customHeight="1">
      <x:c r="A168" s="2"/>
      <x:c r="B168" s="2"/>
      <x:c r="C168" s="2" t="str">
        <x:v>Approved contract value</x:v>
      </x:c>
      <x:c r="D168" s="2"/>
      <x:c r="E168" s="3" t="n">
        <x:f>SUM(E12,E38,E64,E90,E116,E142)</x:f>
        <x:v>4380000</x:v>
      </x:c>
      <x:c r="F168" s="3" t="n">
        <x:f>SUM(F12,F38,F64,F90,F116,F142)</x:f>
        <x:v>4380000</x:v>
      </x:c>
      <x:c r="G168" s="3" t="n">
        <x:f>SUM(G12,G38,G64,G90,G116,G142)</x:f>
        <x:v>4380000</x:v>
      </x:c>
      <x:c r="H168" s="3" t="n">
        <x:f>SUM(H12,H38,H64,H90,H116,H142)</x:f>
        <x:v>4380000</x:v>
      </x:c>
      <x:c r="I168" s="3" t="n">
        <x:f>SUM(I12,I38,I64,I90,I116,I142)</x:f>
        <x:v>4380000</x:v>
      </x:c>
      <x:c r="J168" s="3" t="n">
        <x:f>SUM(J12,J38,J64,J90,J116,J142)</x:f>
        <x:v>4443200</x:v>
      </x:c>
      <x:c r="K168" s="3" t="n">
        <x:f>SUM(K12,K38,K64,K90,K116,K142)</x:f>
        <x:v>4443200</x:v>
      </x:c>
      <x:c r="L168" s="3" t="n">
        <x:f>SUM(L12,L38,L64,L90,L116,L142)</x:f>
        <x:v>4443200</x:v>
      </x:c>
      <x:c r="M168" s="3" t="n">
        <x:f>SUM(M12,M38,M64,M90,M116,M142)</x:f>
        <x:v>4538000</x:v>
      </x:c>
      <x:c r="N168" s="3" t="n">
        <x:f>SUM(N12,N38,N64,N90,N116,N142)</x:f>
        <x:v>4538000</x:v>
      </x:c>
      <x:c r="O168" s="3" t="n">
        <x:f>SUM(O12,O38,O64,O90,O116,O142)</x:f>
        <x:v>4538000</x:v>
      </x:c>
      <x:c r="P168" s="3" t="n">
        <x:f>SUM(P12,P38,P64,P90,P116,P142)</x:f>
        <x:v>4538000</x:v>
      </x:c>
      <x:c r="Q168" s="3"/>
    </x:row>
    <x:row r="169" ht="21" customHeight="1">
      <x:c r="A169" s="2"/>
      <x:c r="B169" s="2"/>
      <x:c r="C169" s="2" t="str">
        <x:v>Cumulative cost incurred</x:v>
      </x:c>
      <x:c r="D169" s="2"/>
      <x:c r="E169" s="3" t="n">
        <x:f>SUM(E13,E39,E65,E91,E117,E143)</x:f>
        <x:v>95000</x:v>
      </x:c>
      <x:c r="F169" s="3" t="n">
        <x:f>SUM(F13,F39,F65,F91,F117,F143)</x:f>
        <x:v>200000</x:v>
      </x:c>
      <x:c r="G169" s="3" t="n">
        <x:f>SUM(G13,G39,G65,G91,G117,G143)</x:f>
        <x:v>355000</x:v>
      </x:c>
      <x:c r="H169" s="3" t="n">
        <x:f>SUM(H13,H39,H65,H91,H117,H143)</x:f>
        <x:v>565000</x:v>
      </x:c>
      <x:c r="I169" s="3" t="n">
        <x:f>SUM(I13,I39,I65,I91,I117,I143)</x:f>
        <x:v>820000</x:v>
      </x:c>
      <x:c r="J169" s="3" t="n">
        <x:f>SUM(J13,J39,J65,J91,J117,J143)</x:f>
        <x:v>1095000</x:v>
      </x:c>
      <x:c r="K169" s="3" t="n">
        <x:f>SUM(K13,K39,K65,K91,K117,K143)</x:f>
        <x:v>1420000</x:v>
      </x:c>
      <x:c r="L169" s="3" t="n">
        <x:f>SUM(L13,L39,L65,L91,L117,L143)</x:f>
        <x:v>1760000</x:v>
      </x:c>
      <x:c r="M169" s="3" t="n">
        <x:f>SUM(M13,M39,M65,M91,M117,M143)</x:f>
        <x:v>2115000</x:v>
      </x:c>
      <x:c r="N169" s="3" t="n">
        <x:f>SUM(N13,N39,N65,N91,N117,N143)</x:f>
        <x:v>2475000</x:v>
      </x:c>
      <x:c r="O169" s="3" t="n">
        <x:f>SUM(O13,O39,O65,O91,O117,O143)</x:f>
        <x:v>2845000</x:v>
      </x:c>
      <x:c r="P169" s="3" t="n">
        <x:f>SUM(P13,P39,P65,P91,P117,P143)</x:f>
        <x:v>3220000</x:v>
      </x:c>
      <x:c r="Q169" s="3"/>
    </x:row>
    <x:row r="170" ht="21" customHeight="1">
      <x:c r="A170" s="2"/>
      <x:c r="B170" s="2"/>
      <x:c r="C170" s="2" t="str">
        <x:v>Cumulative earned revenue</x:v>
      </x:c>
      <x:c r="D170" s="2"/>
      <x:c r="E170" s="3" t="n">
        <x:f>SUM(E15,E41,E67,E93,E119,E145)</x:f>
        <x:v>126777.77777777778</x:v>
      </x:c>
      <x:c r="F170" s="3" t="n">
        <x:f>SUM(F15,F41,F67,F93,F119,F145)</x:f>
        <x:v>266666.6666666666</x:v>
      </x:c>
      <x:c r="G170" s="3" t="n">
        <x:f>SUM(G15,G41,G67,G93,G119,G145)</x:f>
        <x:v>479059.3869731801</x:v>
      </x:c>
      <x:c r="H170" s="3" t="n">
        <x:f>SUM(H15,H41,H67,H93,H119,H145)</x:f>
        <x:v>766234.2638204707</x:v>
      </x:c>
      <x:c r="I170" s="3" t="n">
        <x:f>SUM(I15,I41,I67,I93,I119,I145)</x:f>
        <x:v>1114099.822112753</x:v>
      </x:c>
      <x:c r="J170" s="3" t="n">
        <x:f>SUM(J15,J41,J67,J93,J119,J145)</x:f>
        <x:v>1511429.805692392</x:v>
      </x:c>
      <x:c r="K170" s="3" t="n">
        <x:f>SUM(K15,K41,K67,K93,K119,K145)</x:f>
        <x:v>1961072.9461459746</x:v>
      </x:c>
      <x:c r="L170" s="3" t="n">
        <x:f>SUM(L15,L41,L67,L93,L119,L145)</x:f>
        <x:v>2430668.84438733</x:v>
      </x:c>
      <x:c r="M170" s="3" t="n">
        <x:f>SUM(M15,M41,M67,M93,M119,M145)</x:f>
        <x:v>2983308.114990124</x:v>
      </x:c>
      <x:c r="N170" s="3" t="n">
        <x:f>SUM(N15,N41,N67,N93,N119,N145)</x:f>
        <x:v>3490421.7557887724</x:v>
      </x:c>
      <x:c r="O170" s="3" t="n">
        <x:f>SUM(O15,O41,O67,O93,O119,O145)</x:f>
        <x:v>4010488.724685276</x:v>
      </x:c>
      <x:c r="P170" s="3" t="n">
        <x:f>SUM(P15,P41,P67,P93,P119,P145)</x:f>
        <x:v>4538000</x:v>
      </x:c>
      <x:c r="Q170" s="3"/>
    </x:row>
    <x:row r="171" ht="21" customHeight="1">
      <x:c r="A171" s="2"/>
      <x:c r="B171" s="2"/>
      <x:c r="C171" s="2" t="str">
        <x:v>Revenue recognised</x:v>
      </x:c>
      <x:c r="D171" s="2"/>
      <x:c r="E171" s="3" t="n">
        <x:f>SUM(E16,E42,E68,E94,E120,E146)</x:f>
        <x:v>126777.77777777778</x:v>
      </x:c>
      <x:c r="F171" s="3" t="n">
        <x:f>SUM(F16,F42,F68,F94,F120,F146)</x:f>
        <x:v>139888.88888888888</x:v>
      </x:c>
      <x:c r="G171" s="3" t="n">
        <x:f>SUM(G16,G42,G68,G94,G120,G146)</x:f>
        <x:v>212392.72030651342</x:v>
      </x:c>
      <x:c r="H171" s="3" t="n">
        <x:f>SUM(H16,H42,H68,H94,H120,H146)</x:f>
        <x:v>287174.87684729067</x:v>
      </x:c>
      <x:c r="I171" s="3" t="n">
        <x:f>SUM(I16,I42,I68,I94,I120,I146)</x:f>
        <x:v>347865.55829228245</x:v>
      </x:c>
      <x:c r="J171" s="3" t="n">
        <x:f>SUM(J16,J42,J68,J94,J120,J146)</x:f>
        <x:v>397329.98357963876</x:v>
      </x:c>
      <x:c r="K171" s="3" t="n">
        <x:f>SUM(K16,K42,K68,K94,K120,K146)</x:f>
        <x:v>449643.14045358275</x:v>
      </x:c>
      <x:c r="L171" s="3" t="n">
        <x:f>SUM(L16,L42,L68,L94,L120,L146)</x:f>
        <x:v>469595.8982413555</x:v>
      </x:c>
      <x:c r="M171" s="3" t="n">
        <x:f>SUM(M16,M42,M68,M94,M120,M146)</x:f>
        <x:v>552639.2706027937</x:v>
      </x:c>
      <x:c r="N171" s="3" t="n">
        <x:f>SUM(N16,N42,N68,N94,N120,N146)</x:f>
        <x:v>507113.6407986482</x:v>
      </x:c>
      <x:c r="O171" s="3" t="n">
        <x:f>SUM(O16,O42,O68,O94,O120,O146)</x:f>
        <x:v>520066.9688965044</x:v>
      </x:c>
      <x:c r="P171" s="3" t="n">
        <x:f>SUM(P16,P42,P68,P94,P120,P146)</x:f>
        <x:v>527511.2753147235</x:v>
      </x:c>
      <x:c r="Q171" s="3"/>
    </x:row>
    <x:row r="172" ht="21" customHeight="1">
      <x:c r="A172" s="2"/>
      <x:c r="B172" s="2"/>
      <x:c r="C172" s="2" t="str">
        <x:v>Gross invoices issued</x:v>
      </x:c>
      <x:c r="D172" s="2"/>
      <x:c r="E172" s="3" t="n">
        <x:f>SUM(E17,E43,E69,E95,E121,E147)</x:f>
        <x:v>110296.67</x:v>
      </x:c>
      <x:c r="F172" s="3" t="n">
        <x:f>SUM(F17,F43,F69,F95,F121,F147)</x:f>
        <x:v>121703.33</x:v>
      </x:c>
      <x:c r="G172" s="3" t="n">
        <x:f>SUM(G17,G43,G69,G95,G121,G147)</x:f>
        <x:v>184781.66999999998</x:v>
      </x:c>
      <x:c r="H172" s="3" t="n">
        <x:f>SUM(H17,H43,H69,H95,H121,H147)</x:f>
        <x:v>249842.14</x:v>
      </x:c>
      <x:c r="I172" s="3" t="n">
        <x:f>SUM(I17,I43,I69,I95,I121,I147)</x:f>
        <x:v>302643.04</x:v>
      </x:c>
      <x:c r="J172" s="3" t="n">
        <x:f>SUM(J17,J43,J69,J95,J121,J147)</x:f>
        <x:v>331169.32999999996</x:v>
      </x:c>
      <x:c r="K172" s="3" t="n">
        <x:f>SUM(K17,K43,K69,K95,K121,K147)</x:f>
        <x:v>391189.5300000001</x:v>
      </x:c>
      <x:c r="L172" s="3" t="n">
        <x:f>SUM(L17,L43,L69,L95,L121,L147)</x:f>
        <x:v>408548.43</x:v>
      </x:c>
      <x:c r="M172" s="3" t="n">
        <x:f>SUM(M17,M43,M69,M95,M121,M147)</x:f>
        <x:v>524978.31</x:v>
      </x:c>
      <x:c r="N172" s="3" t="n">
        <x:f>SUM(N17,N43,N69,N95,N121,N147)</x:f>
        <x:v>532469.3200000001</x:v>
      </x:c>
      <x:c r="O172" s="3" t="n">
        <x:f>SUM(O17,O43,O69,O95,O121,O147)</x:f>
        <x:v>546070.32</x:v>
      </x:c>
      <x:c r="P172" s="3" t="n">
        <x:f>SUM(P17,P43,P69,P95,P121,P147)</x:f>
        <x:v>834307.9099999999</x:v>
      </x:c>
      <x:c r="Q172" s="3"/>
    </x:row>
    <x:row r="173" ht="21" customHeight="1">
      <x:c r="A173" s="2"/>
      <x:c r="B173" s="2"/>
      <x:c r="C173" s="2" t="str">
        <x:v>Cumulative invoices issued</x:v>
      </x:c>
      <x:c r="D173" s="2"/>
      <x:c r="E173" s="3" t="n">
        <x:f>SUM(E18,E44,E70,E96,E122,E148)</x:f>
        <x:v>110296.67</x:v>
      </x:c>
      <x:c r="F173" s="3" t="n">
        <x:f>SUM(F18,F44,F70,F96,F122,F148)</x:f>
        <x:v>232000</x:v>
      </x:c>
      <x:c r="G173" s="3" t="n">
        <x:f>SUM(G18,G44,G70,G96,G122,G148)</x:f>
        <x:v>416781.67</x:v>
      </x:c>
      <x:c r="H173" s="3" t="n">
        <x:f>SUM(H18,H44,H70,H96,H122,H148)</x:f>
        <x:v>666623.8099999999</x:v>
      </x:c>
      <x:c r="I173" s="3" t="n">
        <x:f>SUM(I18,I44,I70,I96,I122,I148)</x:f>
        <x:v>969266.8499999999</x:v>
      </x:c>
      <x:c r="J173" s="3" t="n">
        <x:f>SUM(J18,J44,J70,J96,J122,J148)</x:f>
        <x:v>1300436.1799999997</x:v>
      </x:c>
      <x:c r="K173" s="3" t="n">
        <x:f>SUM(K18,K44,K70,K96,K122,K148)</x:f>
        <x:v>1691625.71</x:v>
      </x:c>
      <x:c r="L173" s="3" t="n">
        <x:f>SUM(L18,L44,L70,L96,L122,L148)</x:f>
        <x:v>2100174.1399999997</x:v>
      </x:c>
      <x:c r="M173" s="3" t="n">
        <x:f>SUM(M18,M44,M70,M96,M122,M148)</x:f>
        <x:v>2625152.45</x:v>
      </x:c>
      <x:c r="N173" s="3" t="n">
        <x:f>SUM(N18,N44,N70,N96,N122,N148)</x:f>
        <x:v>3157621.7699999996</x:v>
      </x:c>
      <x:c r="O173" s="3" t="n">
        <x:f>SUM(O18,O44,O70,O96,O122,O148)</x:f>
        <x:v>3703692.09</x:v>
      </x:c>
      <x:c r="P173" s="3" t="n">
        <x:f>SUM(P18,P44,P70,P96,P122,P148)</x:f>
        <x:v>4538000</x:v>
      </x:c>
      <x:c r="Q173" s="3"/>
    </x:row>
    <x:row r="174" ht="21" customHeight="1">
      <x:c r="A174" s="2"/>
      <x:c r="B174" s="2"/>
      <x:c r="C174" s="2" t="str">
        <x:v>Contract asset</x:v>
      </x:c>
      <x:c r="D174" s="2"/>
      <x:c r="E174" s="3" t="n">
        <x:f>SUM(E19,E45,E71,E97,E123,E149)</x:f>
        <x:v>16481.107777777783</x:v>
      </x:c>
      <x:c r="F174" s="3" t="n">
        <x:f>SUM(F19,F45,F71,F97,F123,F149)</x:f>
        <x:v>34666.66666666666</x:v>
      </x:c>
      <x:c r="G174" s="3" t="n">
        <x:f>SUM(G19,G45,G71,G97,G123,G149)</x:f>
        <x:v>62277.71697318011</x:v>
      </x:c>
      <x:c r="H174" s="3" t="n">
        <x:f>SUM(H19,H45,H71,H97,H123,H149)</x:f>
        <x:v>99610.45382047075</x:v>
      </x:c>
      <x:c r="I174" s="3" t="n">
        <x:f>SUM(I19,I45,I71,I97,I123,I149)</x:f>
        <x:v>144832.97211275317</x:v>
      </x:c>
      <x:c r="J174" s="3" t="n">
        <x:f>SUM(J19,J45,J71,J97,J123,J149)</x:f>
        <x:v>210993.625692392</x:v>
      </x:c>
      <x:c r="K174" s="3" t="n">
        <x:f>SUM(K19,K45,K71,K97,K123,K149)</x:f>
        <x:v>269447.2361459747</x:v>
      </x:c>
      <x:c r="L174" s="3" t="n">
        <x:f>SUM(L19,L45,L71,L97,L123,L149)</x:f>
        <x:v>330494.70438733016</x:v>
      </x:c>
      <x:c r="M174" s="3" t="n">
        <x:f>SUM(M19,M45,M71,M97,M123,M149)</x:f>
        <x:v>358155.66499012394</x:v>
      </x:c>
      <x:c r="N174" s="3" t="n">
        <x:f>SUM(N19,N45,N71,N97,N123,N149)</x:f>
        <x:v>332799.98578877223</x:v>
      </x:c>
      <x:c r="O174" s="3" t="n">
        <x:f>SUM(O19,O45,O71,O97,O123,O149)</x:f>
        <x:v>306796.6346852764</x:v>
      </x:c>
      <x:c r="P174" s="3" t="n">
        <x:f>SUM(P19,P45,P71,P97,P123,P149)</x:f>
        <x:v>0</x:v>
      </x:c>
      <x:c r="Q174" s="3"/>
    </x:row>
    <x:row r="175" ht="21" customHeight="1">
      <x:c r="A175" s="2"/>
      <x:c r="B175" s="2"/>
      <x:c r="C175" s="2" t="str">
        <x:v>Customer advances / contract liability</x:v>
      </x:c>
      <x:c r="D175" s="2"/>
      <x:c r="E175" s="3" t="n">
        <x:f>SUM(E20,E46,E72,E98,E124,E150)</x:f>
        <x:v>0</x:v>
      </x:c>
      <x:c r="F175" s="3" t="n">
        <x:f>SUM(F20,F46,F72,F98,F124,F150)</x:f>
        <x:v>0</x:v>
      </x:c>
      <x:c r="G175" s="3" t="n">
        <x:f>SUM(G20,G46,G72,G98,G124,G150)</x:f>
        <x:v>0</x:v>
      </x:c>
      <x:c r="H175" s="3" t="n">
        <x:f>SUM(H20,H46,H72,H98,H124,H150)</x:f>
        <x:v>0</x:v>
      </x:c>
      <x:c r="I175" s="3" t="n">
        <x:f>SUM(I20,I46,I72,I98,I124,I150)</x:f>
        <x:v>0</x:v>
      </x:c>
      <x:c r="J175" s="3" t="n">
        <x:f>SUM(J20,J46,J72,J98,J124,J150)</x:f>
        <x:v>0</x:v>
      </x:c>
      <x:c r="K175" s="3" t="n">
        <x:f>SUM(K20,K46,K72,K98,K124,K150)</x:f>
        <x:v>0</x:v>
      </x:c>
      <x:c r="L175" s="3" t="n">
        <x:f>SUM(L20,L46,L72,L98,L124,L150)</x:f>
        <x:v>0</x:v>
      </x:c>
      <x:c r="M175" s="3" t="n">
        <x:f>SUM(M20,M46,M72,M98,M124,M150)</x:f>
        <x:v>0</x:v>
      </x:c>
      <x:c r="N175" s="3" t="n">
        <x:f>SUM(N20,N46,N72,N98,N124,N150)</x:f>
        <x:v>0</x:v>
      </x:c>
      <x:c r="O175" s="3" t="n">
        <x:f>SUM(O20,O46,O72,O98,O124,O150)</x:f>
        <x:v>0</x:v>
      </x:c>
      <x:c r="P175" s="3" t="n">
        <x:f>SUM(P20,P46,P72,P98,P124,P150)</x:f>
        <x:v>0</x:v>
      </x:c>
      <x:c r="Q175" s="3"/>
    </x:row>
    <x:row r="176" ht="21" customHeight="1">
      <x:c r="A176" s="2"/>
      <x:c r="B176" s="2"/>
      <x:c r="C176" s="2" t="str">
        <x:v>Retention withheld on billing</x:v>
      </x:c>
      <x:c r="D176" s="2"/>
      <x:c r="E176" s="3" t="n">
        <x:f>SUM(E21,E47,E73,E99,E125,E151)</x:f>
        <x:v>5514.833500000001</x:v>
      </x:c>
      <x:c r="F176" s="3" t="n">
        <x:f>SUM(F21,F47,F73,F99,F125,F151)</x:f>
        <x:v>6085.1665</x:v>
      </x:c>
      <x:c r="G176" s="3" t="n">
        <x:f>SUM(G21,G47,G73,G99,G125,G151)</x:f>
        <x:v>9239.0835</x:v>
      </x:c>
      <x:c r="H176" s="3" t="n">
        <x:f>SUM(H21,H47,H73,H99,H125,H151)</x:f>
        <x:v>12492.107</x:v>
      </x:c>
      <x:c r="I176" s="3" t="n">
        <x:f>SUM(I21,I47,I73,I99,I125,I151)</x:f>
        <x:v>15132.152</x:v>
      </x:c>
      <x:c r="J176" s="3" t="n">
        <x:f>SUM(J21,J47,J73,J99,J125,J151)</x:f>
        <x:v>16558.466500000002</x:v>
      </x:c>
      <x:c r="K176" s="3" t="n">
        <x:f>SUM(K21,K47,K73,K99,K125,K151)</x:f>
        <x:v>19559.4765</x:v>
      </x:c>
      <x:c r="L176" s="3" t="n">
        <x:f>SUM(L21,L47,L73,L99,L125,L151)</x:f>
        <x:v>20427.421500000004</x:v>
      </x:c>
      <x:c r="M176" s="3" t="n">
        <x:f>SUM(M21,M47,M73,M99,M125,M151)</x:f>
        <x:v>26248.9155</x:v>
      </x:c>
      <x:c r="N176" s="3" t="n">
        <x:f>SUM(N21,N47,N73,N99,N125,N151)</x:f>
        <x:v>26623.466</x:v>
      </x:c>
      <x:c r="O176" s="3" t="n">
        <x:f>SUM(O21,O47,O73,O99,O125,O151)</x:f>
        <x:v>27303.516000000003</x:v>
      </x:c>
      <x:c r="P176" s="3" t="n">
        <x:f>SUM(P21,P47,P73,P99,P125,P151)</x:f>
        <x:v>41715.3955</x:v>
      </x:c>
      <x:c r="Q176" s="3"/>
    </x:row>
    <x:row r="177" ht="21" customHeight="1">
      <x:c r="A177" s="2"/>
      <x:c r="B177" s="2"/>
      <x:c r="C177" s="2" t="str">
        <x:v>Retention released</x:v>
      </x:c>
      <x:c r="D177" s="2"/>
      <x:c r="E177" s="3" t="n">
        <x:f>SUM(E22,E48,E74,E100,E126,E152)</x:f>
        <x:v>0</x:v>
      </x:c>
      <x:c r="F177" s="3" t="n">
        <x:f>SUM(F22,F48,F74,F100,F126,F152)</x:f>
        <x:v>0</x:v>
      </x:c>
      <x:c r="G177" s="3" t="n">
        <x:f>SUM(G22,G48,G74,G100,G126,G152)</x:f>
        <x:v>0</x:v>
      </x:c>
      <x:c r="H177" s="3" t="n">
        <x:f>SUM(H22,H48,H74,H100,H126,H152)</x:f>
        <x:v>0</x:v>
      </x:c>
      <x:c r="I177" s="3" t="n">
        <x:f>SUM(I22,I48,I74,I100,I126,I152)</x:f>
        <x:v>0</x:v>
      </x:c>
      <x:c r="J177" s="3" t="n">
        <x:f>SUM(J22,J48,J74,J100,J126,J152)</x:f>
        <x:v>0</x:v>
      </x:c>
      <x:c r="K177" s="3" t="n">
        <x:f>SUM(K22,K48,K74,K100,K126,K152)</x:f>
        <x:v>0</x:v>
      </x:c>
      <x:c r="L177" s="3" t="n">
        <x:f>SUM(L22,L48,L74,L100,L126,L152)</x:f>
        <x:v>0</x:v>
      </x:c>
      <x:c r="M177" s="3" t="n">
        <x:f>SUM(M22,M48,M74,M100,M126,M152)</x:f>
        <x:v>0</x:v>
      </x:c>
      <x:c r="N177" s="3" t="n">
        <x:f>SUM(N22,N48,N74,N100,N126,N152)</x:f>
        <x:v>0</x:v>
      </x:c>
      <x:c r="O177" s="3" t="n">
        <x:f>SUM(O22,O48,O74,O100,O126,O152)</x:f>
        <x:v>0</x:v>
      </x:c>
      <x:c r="P177" s="3" t="n">
        <x:f>SUM(P22,P48,P74,P100,P126,P152)</x:f>
        <x:v>0</x:v>
      </x:c>
      <x:c r="Q177" s="3"/>
    </x:row>
    <x:row r="178" ht="21" customHeight="1">
      <x:c r="A178" s="2"/>
      <x:c r="B178" s="2"/>
      <x:c r="C178" s="2" t="str">
        <x:v>Retention receivable</x:v>
      </x:c>
      <x:c r="D178" s="2"/>
      <x:c r="E178" s="3" t="n">
        <x:f>SUM(E23,E49,E75,E101,E127,E153)</x:f>
        <x:v>5514.833500000001</x:v>
      </x:c>
      <x:c r="F178" s="3" t="n">
        <x:f>SUM(F23,F49,F75,F101,F127,F153)</x:f>
        <x:v>11600</x:v>
      </x:c>
      <x:c r="G178" s="3" t="n">
        <x:f>SUM(G23,G49,G75,G101,G127,G153)</x:f>
        <x:v>20839.0835</x:v>
      </x:c>
      <x:c r="H178" s="3" t="n">
        <x:f>SUM(H23,H49,H75,H101,H127,H153)</x:f>
        <x:v>33331.1905</x:v>
      </x:c>
      <x:c r="I178" s="3" t="n">
        <x:f>SUM(I23,I49,I75,I101,I127,I153)</x:f>
        <x:v>48463.3425</x:v>
      </x:c>
      <x:c r="J178" s="3" t="n">
        <x:f>SUM(J23,J49,J75,J101,J127,J153)</x:f>
        <x:v>65021.809</x:v>
      </x:c>
      <x:c r="K178" s="3" t="n">
        <x:f>SUM(K23,K49,K75,K101,K127,K153)</x:f>
        <x:v>84581.2855</x:v>
      </x:c>
      <x:c r="L178" s="3" t="n">
        <x:f>SUM(L23,L49,L75,L101,L127,L153)</x:f>
        <x:v>105008.707</x:v>
      </x:c>
      <x:c r="M178" s="3" t="n">
        <x:f>SUM(M23,M49,M75,M101,M127,M153)</x:f>
        <x:v>131257.6225</x:v>
      </x:c>
      <x:c r="N178" s="3" t="n">
        <x:f>SUM(N23,N49,N75,N101,N127,N153)</x:f>
        <x:v>157881.0885</x:v>
      </x:c>
      <x:c r="O178" s="3" t="n">
        <x:f>SUM(O23,O49,O75,O101,O127,O153)</x:f>
        <x:v>185184.60450000002</x:v>
      </x:c>
      <x:c r="P178" s="3" t="n">
        <x:f>SUM(P23,P49,P75,P101,P127,P153)</x:f>
        <x:v>226900</x:v>
      </x:c>
      <x:c r="Q178" s="3"/>
    </x:row>
    <x:row r="179" ht="21" customHeight="1">
      <x:c r="A179" s="2"/>
      <x:c r="B179" s="2"/>
      <x:c r="C179" s="2" t="str">
        <x:v>Ordinary trade invoices including releases</x:v>
      </x:c>
      <x:c r="D179" s="2"/>
      <x:c r="E179" s="3" t="n">
        <x:f>SUM(E24,E50,E76,E102,E128,E154)</x:f>
        <x:v>104781.8365</x:v>
      </x:c>
      <x:c r="F179" s="3" t="n">
        <x:f>SUM(F24,F50,F76,F102,F128,F154)</x:f>
        <x:v>115618.1635</x:v>
      </x:c>
      <x:c r="G179" s="3" t="n">
        <x:f>SUM(G24,G50,G76,G102,G128,G154)</x:f>
        <x:v>175542.5865</x:v>
      </x:c>
      <x:c r="H179" s="3" t="n">
        <x:f>SUM(H24,H50,H76,H102,H128,H154)</x:f>
        <x:v>237350.033</x:v>
      </x:c>
      <x:c r="I179" s="3" t="n">
        <x:f>SUM(I24,I50,I76,I102,I128,I154)</x:f>
        <x:v>287510.888</x:v>
      </x:c>
      <x:c r="J179" s="3" t="n">
        <x:f>SUM(J24,J50,J76,J102,J128,J154)</x:f>
        <x:v>314610.8635</x:v>
      </x:c>
      <x:c r="K179" s="3" t="n">
        <x:f>SUM(K24,K50,K76,K102,K128,K154)</x:f>
        <x:v>371630.05350000004</x:v>
      </x:c>
      <x:c r="L179" s="3" t="n">
        <x:f>SUM(L24,L50,L76,L102,L128,L154)</x:f>
        <x:v>388121.0085</x:v>
      </x:c>
      <x:c r="M179" s="3" t="n">
        <x:f>SUM(M24,M50,M76,M102,M128,M154)</x:f>
        <x:v>498729.39450000005</x:v>
      </x:c>
      <x:c r="N179" s="3" t="n">
        <x:f>SUM(N24,N50,N76,N102,N128,N154)</x:f>
        <x:v>505845.85399999993</x:v>
      </x:c>
      <x:c r="O179" s="3" t="n">
        <x:f>SUM(O24,O50,O76,O102,O128,O154)</x:f>
        <x:v>518766.804</x:v>
      </x:c>
      <x:c r="P179" s="3" t="n">
        <x:f>SUM(P24,P50,P76,P102,P128,P154)</x:f>
        <x:v>792592.5145</x:v>
      </x:c>
      <x:c r="Q179" s="3"/>
    </x:row>
    <x:row r="180" ht="21" customHeight="1">
      <x:c r="A180" s="2"/>
      <x:c r="B180" s="2"/>
      <x:c r="C180" s="2" t="str">
        <x:v>Cost to complete</x:v>
      </x:c>
      <x:c r="D180" s="2"/>
      <x:c r="E180" s="3" t="n">
        <x:f>SUM(E25,E51,E77,E103,E129,E155)</x:f>
        <x:v>3125000</x:v>
      </x:c>
      <x:c r="F180" s="3" t="n">
        <x:f>SUM(F25,F51,F77,F103,F129,F155)</x:f>
        <x:v>3020000</x:v>
      </x:c>
      <x:c r="G180" s="3" t="n">
        <x:f>SUM(G25,G51,G77,G103,G129,G155)</x:f>
        <x:v>2865000</x:v>
      </x:c>
      <x:c r="H180" s="3" t="n">
        <x:f>SUM(H25,H51,H77,H103,H129,H155)</x:f>
        <x:v>2655000</x:v>
      </x:c>
      <x:c r="I180" s="3" t="n">
        <x:f>SUM(I25,I51,I77,I103,I129,I155)</x:f>
        <x:v>2400000</x:v>
      </x:c>
      <x:c r="J180" s="3" t="n">
        <x:f>SUM(J25,J51,J77,J103,J129,J155)</x:f>
        <x:v>2125000</x:v>
      </x:c>
      <x:c r="K180" s="3" t="n">
        <x:f>SUM(K25,K51,K77,K103,K129,K155)</x:f>
        <x:v>1800000</x:v>
      </x:c>
      <x:c r="L180" s="3" t="n">
        <x:f>SUM(L25,L51,L77,L103,L129,L155)</x:f>
        <x:v>1460000</x:v>
      </x:c>
      <x:c r="M180" s="3" t="n">
        <x:f>SUM(M25,M51,M77,M103,M129,M155)</x:f>
        <x:v>1105000</x:v>
      </x:c>
      <x:c r="N180" s="3" t="n">
        <x:f>SUM(N25,N51,N77,N103,N129,N155)</x:f>
        <x:v>745000</x:v>
      </x:c>
      <x:c r="O180" s="3" t="n">
        <x:f>SUM(O25,O51,O77,O103,O129,O155)</x:f>
        <x:v>375000</x:v>
      </x:c>
      <x:c r="P180" s="3" t="n">
        <x:f>SUM(P25,P51,P77,P103,P129,P155)</x:f>
        <x:v>0</x:v>
      </x:c>
      <x:c r="Q180" s="3"/>
    </x:row>
    <x:row r="181" ht="21" customHeight="1">
      <x:c r="A181" s="2"/>
      <x:c r="B181" s="2"/>
      <x:c r="C181" s="2" t="str">
        <x:v>Open commitments within cost to complete</x:v>
      </x:c>
      <x:c r="D181" s="2"/>
      <x:c r="E181" s="3" t="n">
        <x:f>SUM(E26,E52,E78,E104,E130,E156)</x:f>
        <x:v>2250000</x:v>
      </x:c>
      <x:c r="F181" s="3" t="n">
        <x:f>SUM(F26,F52,F78,F104,F130,F156)</x:f>
        <x:v>2174400</x:v>
      </x:c>
      <x:c r="G181" s="3" t="n">
        <x:f>SUM(G26,G52,G78,G104,G130,G156)</x:f>
        <x:v>2062800</x:v>
      </x:c>
      <x:c r="H181" s="3" t="n">
        <x:f>SUM(H26,H52,H78,H104,H130,H156)</x:f>
        <x:v>1911600</x:v>
      </x:c>
      <x:c r="I181" s="3" t="n">
        <x:f>SUM(I26,I52,I78,I104,I130,I156)</x:f>
        <x:v>1728000</x:v>
      </x:c>
      <x:c r="J181" s="3" t="n">
        <x:f>SUM(J26,J52,J78,J104,J130,J156)</x:f>
        <x:v>1530000</x:v>
      </x:c>
      <x:c r="K181" s="3" t="n">
        <x:f>SUM(K26,K52,K78,K104,K130,K156)</x:f>
        <x:v>1296000</x:v>
      </x:c>
      <x:c r="L181" s="3" t="n">
        <x:f>SUM(L26,L52,L78,L104,L130,L156)</x:f>
        <x:v>1051200</x:v>
      </x:c>
      <x:c r="M181" s="3" t="n">
        <x:f>SUM(M26,M52,M78,M104,M130,M156)</x:f>
        <x:v>861900</x:v>
      </x:c>
      <x:c r="N181" s="3" t="n">
        <x:f>SUM(N26,N52,N78,N104,N130,N156)</x:f>
        <x:v>581100</x:v>
      </x:c>
      <x:c r="O181" s="3" t="n">
        <x:f>SUM(O26,O52,O78,O104,O130,O156)</x:f>
        <x:v>292500</x:v>
      </x:c>
      <x:c r="P181" s="3" t="n">
        <x:f>SUM(P26,P52,P78,P104,P130,P156)</x:f>
        <x:v>0</x:v>
      </x:c>
      <x:c r="Q181" s="3"/>
    </x:row>
    <x:row r="182" ht="21" customHeight="1">
      <x:c r="A182" s="2"/>
      <x:c r="B182" s="2"/>
      <x:c r="C182" s="2" t="str">
        <x:v>Uncommitted cost to complete</x:v>
      </x:c>
      <x:c r="D182" s="2"/>
      <x:c r="E182" s="3" t="n">
        <x:f>SUM(E27,E53,E79,E105,E131,E157)</x:f>
        <x:v>875000</x:v>
      </x:c>
      <x:c r="F182" s="3" t="n">
        <x:f>SUM(F27,F53,F79,F105,F131,F157)</x:f>
        <x:v>845600</x:v>
      </x:c>
      <x:c r="G182" s="3" t="n">
        <x:f>SUM(G27,G53,G79,G105,G131,G157)</x:f>
        <x:v>802200</x:v>
      </x:c>
      <x:c r="H182" s="3" t="n">
        <x:f>SUM(H27,H53,H79,H105,H131,H157)</x:f>
        <x:v>743400</x:v>
      </x:c>
      <x:c r="I182" s="3" t="n">
        <x:f>SUM(I27,I53,I79,I105,I131,I157)</x:f>
        <x:v>672000</x:v>
      </x:c>
      <x:c r="J182" s="3" t="n">
        <x:f>SUM(J27,J53,J79,J105,J131,J157)</x:f>
        <x:v>595000</x:v>
      </x:c>
      <x:c r="K182" s="3" t="n">
        <x:f>SUM(K27,K53,K79,K105,K131,K157)</x:f>
        <x:v>504000</x:v>
      </x:c>
      <x:c r="L182" s="3" t="n">
        <x:f>SUM(L27,L53,L79,L105,L131,L157)</x:f>
        <x:v>408800</x:v>
      </x:c>
      <x:c r="M182" s="3" t="n">
        <x:f>SUM(M27,M53,M79,M105,M131,M157)</x:f>
        <x:v>243100</x:v>
      </x:c>
      <x:c r="N182" s="3" t="n">
        <x:f>SUM(N27,N53,N79,N105,N131,N157)</x:f>
        <x:v>163900</x:v>
      </x:c>
      <x:c r="O182" s="3" t="n">
        <x:f>SUM(O27,O53,O79,O105,O131,O157)</x:f>
        <x:v>82500</x:v>
      </x:c>
      <x:c r="P182" s="3" t="n">
        <x:f>SUM(P27,P53,P79,P105,P131,P157)</x:f>
        <x:v>0</x:v>
      </x:c>
      <x:c r="Q182" s="3"/>
    </x:row>
    <x:row r="183" ht="21" customHeight="1">
      <x:c r="A183" s="2"/>
      <x:c r="B183" s="2"/>
      <x:c r="C183" s="2" t="str">
        <x:v>Expected lifetime project margin</x:v>
      </x:c>
      <x:c r="D183" s="2"/>
      <x:c r="E183" s="3" t="n">
        <x:f>SUM(E28,E54,E80,E106,E132,E158)</x:f>
        <x:v>1160000</x:v>
      </x:c>
      <x:c r="F183" s="3" t="n">
        <x:f>SUM(F28,F54,F80,F106,F132,F158)</x:f>
        <x:v>1160000</x:v>
      </x:c>
      <x:c r="G183" s="3" t="n">
        <x:f>SUM(G28,G54,G80,G106,G132,G158)</x:f>
        <x:v>1160000</x:v>
      </x:c>
      <x:c r="H183" s="3" t="n">
        <x:f>SUM(H28,H54,H80,H106,H132,H158)</x:f>
        <x:v>1160000</x:v>
      </x:c>
      <x:c r="I183" s="3" t="n">
        <x:f>SUM(I28,I54,I80,I106,I132,I158)</x:f>
        <x:v>1160000</x:v>
      </x:c>
      <x:c r="J183" s="3" t="n">
        <x:f>SUM(J28,J54,J80,J106,J132,J158)</x:f>
        <x:v>1223200</x:v>
      </x:c>
      <x:c r="K183" s="3" t="n">
        <x:f>SUM(K28,K54,K80,K106,K132,K158)</x:f>
        <x:v>1223200</x:v>
      </x:c>
      <x:c r="L183" s="3" t="n">
        <x:f>SUM(L28,L54,L80,L106,L132,L158)</x:f>
        <x:v>1223200</x:v>
      </x:c>
      <x:c r="M183" s="3" t="n">
        <x:f>SUM(M28,M54,M80,M106,M132,M158)</x:f>
        <x:v>1318000</x:v>
      </x:c>
      <x:c r="N183" s="3" t="n">
        <x:f>SUM(N28,N54,N80,N106,N132,N158)</x:f>
        <x:v>1318000</x:v>
      </x:c>
      <x:c r="O183" s="3" t="n">
        <x:f>SUM(O28,O54,O80,O106,O132,O158)</x:f>
        <x:v>1318000</x:v>
      </x:c>
      <x:c r="P183" s="3" t="n">
        <x:f>SUM(P28,P54,P80,P106,P132,P158)</x:f>
        <x:v>1318000</x:v>
      </x:c>
      <x:c r="Q183" s="3"/>
    </x:row>
    <x:row r="184" ht="21" customHeight="1">
      <x:c r="A184" s="2"/>
      <x:c r="B184" s="2"/>
      <x:c r="C184" s="2" t="str">
        <x:v>Recognised project margin</x:v>
      </x:c>
      <x:c r="D184" s="2"/>
      <x:c r="E184" s="3" t="n">
        <x:f>SUM(E29,E55,E81,E107,E133,E159)</x:f>
        <x:v>31777.77777777778</x:v>
      </x:c>
      <x:c r="F184" s="3" t="n">
        <x:f>SUM(F29,F55,F81,F107,F133,F159)</x:f>
        <x:v>34888.888888888876</x:v>
      </x:c>
      <x:c r="G184" s="3" t="n">
        <x:f>SUM(G29,G55,G81,G107,G133,G159)</x:f>
        <x:v>57392.72030651344</x:v>
      </x:c>
      <x:c r="H184" s="3" t="n">
        <x:f>SUM(H29,H55,H81,H107,H133,H159)</x:f>
        <x:v>77174.87684729064</x:v>
      </x:c>
      <x:c r="I184" s="3" t="n">
        <x:f>SUM(I29,I55,I81,I107,I133,I159)</x:f>
        <x:v>92865.55829228241</x:v>
      </x:c>
      <x:c r="J184" s="3" t="n">
        <x:f>SUM(J29,J55,J81,J107,J133,J159)</x:f>
        <x:v>122329.98357963879</x:v>
      </x:c>
      <x:c r="K184" s="3" t="n">
        <x:f>SUM(K29,K55,K81,K107,K133,K159)</x:f>
        <x:v>124643.14045358275</x:v>
      </x:c>
      <x:c r="L184" s="3" t="n">
        <x:f>SUM(L29,L55,L81,L107,L133,L159)</x:f>
        <x:v>129595.8982413555</x:v>
      </x:c>
      <x:c r="M184" s="3" t="n">
        <x:f>SUM(M29,M55,M81,M107,M133,M159)</x:f>
        <x:v>197639.27060279378</x:v>
      </x:c>
      <x:c r="N184" s="3" t="n">
        <x:f>SUM(N29,N55,N81,N107,N133,N159)</x:f>
        <x:v>147113.64079864818</x:v>
      </x:c>
      <x:c r="O184" s="3" t="n">
        <x:f>SUM(O29,O55,O81,O107,O133,O159)</x:f>
        <x:v>150066.96889650438</x:v>
      </x:c>
      <x:c r="P184" s="3" t="n">
        <x:f>SUM(P29,P55,P81,P107,P133,P159)</x:f>
        <x:v>152511.2753147235</x:v>
      </x:c>
      <x:c r="Q184" s="3"/>
    </x:row>
    <x:row r="185" ht="21" customHeight="1">
      <x:c r="A185" s="2"/>
      <x:c r="B185" s="2"/>
      <x:c r="C185" s="2" t="str">
        <x:v>Direct payroll cost</x:v>
      </x:c>
      <x:c r="D185" s="2"/>
      <x:c r="E185" s="3" t="n">
        <x:f>SUM(E30,E56,E82,E108,E134,E160)</x:f>
        <x:v>21900</x:v>
      </x:c>
      <x:c r="F185" s="3" t="n">
        <x:f>SUM(F30,F56,F82,F108,F134,F160)</x:f>
        <x:v>24100</x:v>
      </x:c>
      <x:c r="G185" s="3" t="n">
        <x:f>SUM(G30,G56,G82,G108,G134,G160)</x:f>
        <x:v>35550</x:v>
      </x:c>
      <x:c r="H185" s="3" t="n">
        <x:f>SUM(H30,H56,H82,H108,H134,H160)</x:f>
        <x:v>46950</x:v>
      </x:c>
      <x:c r="I185" s="3" t="n">
        <x:f>SUM(I30,I56,I82,I108,I134,I160)</x:f>
        <x:v>57850</x:v>
      </x:c>
      <x:c r="J185" s="3" t="n">
        <x:f>SUM(J30,J56,J82,J108,J134,J160)</x:f>
        <x:v>62500</x:v>
      </x:c>
      <x:c r="K185" s="3" t="n">
        <x:f>SUM(K30,K56,K82,K108,K134,K160)</x:f>
        <x:v>76800</x:v>
      </x:c>
      <x:c r="L185" s="3" t="n">
        <x:f>SUM(L30,L56,L82,L108,L134,L160)</x:f>
        <x:v>81300</x:v>
      </x:c>
      <x:c r="M185" s="3" t="n">
        <x:f>SUM(M30,M56,M82,M108,M134,M160)</x:f>
        <x:v>85700</x:v>
      </x:c>
      <x:c r="N185" s="3" t="n">
        <x:f>SUM(N30,N56,N82,N108,N134,N160)</x:f>
        <x:v>87600</x:v>
      </x:c>
      <x:c r="O185" s="3" t="n">
        <x:f>SUM(O30,O56,O82,O108,O134,O160)</x:f>
        <x:v>91100</x:v>
      </x:c>
      <x:c r="P185" s="3" t="n">
        <x:f>SUM(P30,P56,P82,P108,P134,P160)</x:f>
        <x:v>93050</x:v>
      </x:c>
      <x:c r="Q185" s="3"/>
    </x:row>
    <x:row r="186" ht="21" customHeight="1">
      <x:c r="A186" s="2"/>
      <x:c r="B186" s="2"/>
      <x:c r="C186" s="2" t="str">
        <x:v>Materials cost</x:v>
      </x:c>
      <x:c r="D186" s="2"/>
      <x:c r="E186" s="3" t="n">
        <x:f>SUM(E31,E57,E83,E109,E135,E161)</x:f>
        <x:v>44100</x:v>
      </x:c>
      <x:c r="F186" s="3" t="n">
        <x:f>SUM(F31,F57,F83,F109,F135,F161)</x:f>
        <x:v>48900</x:v>
      </x:c>
      <x:c r="G186" s="3" t="n">
        <x:f>SUM(G31,G57,G83,G109,G135,G161)</x:f>
        <x:v>72000</x:v>
      </x:c>
      <x:c r="H186" s="3" t="n">
        <x:f>SUM(H31,H57,H83,H109,H135,H161)</x:f>
        <x:v>99000</x:v>
      </x:c>
      <x:c r="I186" s="3" t="n">
        <x:f>SUM(I31,I57,I83,I109,I135,I161)</x:f>
        <x:v>117800</x:v>
      </x:c>
      <x:c r="J186" s="3" t="n">
        <x:f>SUM(J31,J57,J83,J109,J135,J161)</x:f>
        <x:v>126600</x:v>
      </x:c>
      <x:c r="K186" s="3" t="n">
        <x:f>SUM(K31,K57,K83,K109,K135,K161)</x:f>
        <x:v>146200</x:v>
      </x:c>
      <x:c r="L186" s="3" t="n">
        <x:f>SUM(L31,L57,L83,L109,L135,L161)</x:f>
        <x:v>151700</x:v>
      </x:c>
      <x:c r="M186" s="3" t="n">
        <x:f>SUM(M31,M57,M83,M109,M135,M161)</x:f>
        <x:v>157300</x:v>
      </x:c>
      <x:c r="N186" s="3" t="n">
        <x:f>SUM(N31,N57,N83,N109,N135,N161)</x:f>
        <x:v>158700</x:v>
      </x:c>
      <x:c r="O186" s="3" t="n">
        <x:f>SUM(O31,O57,O83,O109,O135,O161)</x:f>
        <x:v>161900</x:v>
      </x:c>
      <x:c r="P186" s="3" t="n">
        <x:f>SUM(P31,P57,P83,P109,P135,P161)</x:f>
        <x:v>163400</x:v>
      </x:c>
      <x:c r="Q186" s="3"/>
    </x:row>
    <x:row r="187" ht="21" customHeight="1">
      <x:c r="A187" s="2"/>
      <x:c r="B187" s="2"/>
      <x:c r="C187" s="2" t="str">
        <x:v>Subcontractor cost</x:v>
      </x:c>
      <x:c r="D187" s="2"/>
      <x:c r="E187" s="3" t="n">
        <x:f>SUM(E32,E58,E84,E110,E136,E162)</x:f>
        <x:v>29000</x:v>
      </x:c>
      <x:c r="F187" s="3" t="n">
        <x:f>SUM(F32,F58,F84,F110,F136,F162)</x:f>
        <x:v>32000</x:v>
      </x:c>
      <x:c r="G187" s="3" t="n">
        <x:f>SUM(G32,G58,G84,G110,G136,G162)</x:f>
        <x:v>47450</x:v>
      </x:c>
      <x:c r="H187" s="3" t="n">
        <x:f>SUM(H32,H58,H84,H110,H136,H162)</x:f>
        <x:v>64050</x:v>
      </x:c>
      <x:c r="I187" s="3" t="n">
        <x:f>SUM(I32,I58,I84,I110,I136,I162)</x:f>
        <x:v>79350</x:v>
      </x:c>
      <x:c r="J187" s="3" t="n">
        <x:f>SUM(J32,J58,J84,J110,J136,J162)</x:f>
        <x:v>85900</x:v>
      </x:c>
      <x:c r="K187" s="3" t="n">
        <x:f>SUM(K32,K58,K84,K110,K136,K162)</x:f>
        <x:v>102000</x:v>
      </x:c>
      <x:c r="L187" s="3" t="n">
        <x:f>SUM(L32,L58,L84,L110,L136,L162)</x:f>
        <x:v>107000</x:v>
      </x:c>
      <x:c r="M187" s="3" t="n">
        <x:f>SUM(M32,M58,M84,M110,M136,M162)</x:f>
        <x:v>112000</x:v>
      </x:c>
      <x:c r="N187" s="3" t="n">
        <x:f>SUM(N32,N58,N84,N110,N136,N162)</x:f>
        <x:v>113700</x:v>
      </x:c>
      <x:c r="O187" s="3" t="n">
        <x:f>SUM(O32,O58,O84,O110,O136,O162)</x:f>
        <x:v>117000</x:v>
      </x:c>
      <x:c r="P187" s="3" t="n">
        <x:f>SUM(P32,P58,P84,P110,P136,P162)</x:f>
        <x:v>118550</x:v>
      </x:c>
      <x:c r="Q187" s="3"/>
    </x:row>
    <x:row r="188" ht="21" customHeight="1">
      <x:c r="A188" s="2"/>
      <x:c r="B188" s="2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1" customHeight="1">
      <x:c r="A189" s="2"/>
      <x:c r="B189" s="2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1" customHeight="1">
      <x:c r="A190" s="2"/>
      <x:c r="B190" s="2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1" customHeight="1">
      <x:c r="A191" s="2"/>
      <x:c r="B191" s="2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1" customHeight="1">
      <x:c r="A192" s="2"/>
      <x:c r="B192" s="2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1" customHeight="1">
      <x:c r="A193" s="2"/>
      <x:c r="B193" s="2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1" customHeight="1">
      <x:c r="A194" s="2"/>
      <x:c r="B194" s="2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1" customHeight="1">
      <x:c r="A195" s="2"/>
      <x:c r="B195" s="2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1" customHeight="1">
      <x:c r="A196" s="2"/>
      <x:c r="B196" s="2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1" customHeight="1">
      <x:c r="A197" s="2"/>
      <x:c r="B197" s="2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1" customHeight="1">
      <x:c r="A198" s="2"/>
      <x:c r="B198" s="2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1" customHeight="1">
      <x:c r="A199" s="2"/>
      <x:c r="B199" s="2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1" customHeight="1">
      <x:c r="A200" s="2"/>
      <x:c r="B200" s="2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1" customHeight="1">
      <x:c r="A201" s="2"/>
      <x:c r="B201" s="2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1" customHeight="1">
      <x:c r="A202" s="2"/>
      <x:c r="B202" s="2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1" customHeight="1">
      <x:c r="A203" s="2"/>
      <x:c r="B203" s="2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1" customHeight="1">
      <x:c r="A204" s="2"/>
      <x:c r="B204" s="2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1" customHeight="1">
      <x:c r="A205" s="2"/>
      <x:c r="B205" s="2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1" customHeight="1">
      <x:c r="A206" s="2"/>
      <x:c r="B206" s="2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1" customHeight="1">
      <x:c r="A207" s="2"/>
      <x:c r="B207" s="2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1" customHeight="1">
      <x:c r="A208" s="2"/>
      <x:c r="B208" s="2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1" customHeight="1">
      <x:c r="A209" s="2"/>
      <x:c r="B209" s="2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1" customHeight="1">
      <x:c r="A210" s="2"/>
      <x:c r="B210" s="2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7" hidden="0" customWidth="1"/>
    <x:col min="4" max="4" width="33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Project register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36" customHeight="1">
      <x:c r="A7" s="2"/>
      <x:c r="B7" s="2"/>
      <x:c r="C7" s="41" t="str">
        <x:v>Project</x:v>
      </x:c>
      <x:c r="D7" s="41" t="str">
        <x:v>Description</x:v>
      </x:c>
      <x:c r="E7" s="41" t="str">
        <x:v>Base contract</x:v>
      </x:c>
      <x:c r="F7" s="41" t="str">
        <x:v>Original cost budget</x:v>
      </x:c>
      <x:c r="G7" s="41" t="str">
        <x:v>Unapproved requests</x:v>
      </x:c>
      <x:c r="H7" s="41" t="str">
        <x:v>Labour share</x:v>
      </x:c>
      <x:c r="I7" s="41" t="str">
        <x:v>Materials share</x:v>
      </x:c>
      <x:c r="J7" s="41" t="str">
        <x:v>Retention rate</x:v>
      </x:c>
      <x:c r="K7" s="41" t="str">
        <x:v>Budget gross profit</x:v>
      </x:c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 t="str">
        <x:v>CW-01</x:v>
      </x:c>
      <x:c r="D8" s="2" t="str">
        <x:v>Residential refurbishment</x:v>
      </x:c>
      <x:c r="E8" s="20" t="n">
        <x:v>420000</x:v>
      </x:c>
      <x:c r="F8" s="20" t="n">
        <x:v>300000</x:v>
      </x:c>
      <x:c r="G8" s="20" t="n">
        <x:v>8000</x:v>
      </x:c>
      <x:c r="H8" s="21" t="n">
        <x:v>0.26</x:v>
      </x:c>
      <x:c r="I8" s="21" t="n">
        <x:v>0.42</x:v>
      </x:c>
      <x:c r="J8" s="21" t="n">
        <x:v>0.05</x:v>
      </x:c>
      <x:c r="K8" s="3" t="n">
        <x:f>E8-F8</x:f>
        <x:v>120000</x:v>
      </x:c>
      <x:c r="L8" s="3"/>
      <x:c r="M8" s="3"/>
      <x:c r="N8" s="3"/>
      <x:c r="O8" s="3"/>
      <x:c r="P8" s="3"/>
      <x:c r="Q8" s="3"/>
    </x:row>
    <x:row r="9" ht="21" customHeight="1">
      <x:c r="A9" s="2"/>
      <x:c r="B9" s="2"/>
      <x:c r="C9" s="2" t="str">
        <x:v>CW-02</x:v>
      </x:c>
      <x:c r="D9" s="2" t="str">
        <x:v>Retail fit-out</x:v>
      </x:c>
      <x:c r="E9" s="20" t="n">
        <x:v>850000</x:v>
      </x:c>
      <x:c r="F9" s="20" t="n">
        <x:v>580000</x:v>
      </x:c>
      <x:c r="G9" s="20" t="n">
        <x:v>24000</x:v>
      </x:c>
      <x:c r="H9" s="21" t="n">
        <x:v>0.23</x:v>
      </x:c>
      <x:c r="I9" s="21" t="n">
        <x:v>0.46</x:v>
      </x:c>
      <x:c r="J9" s="21" t="n">
        <x:v>0.05</x:v>
      </x:c>
      <x:c r="K9" s="3" t="n">
        <x:f>E9-F9</x:f>
        <x:v>270000</x:v>
      </x:c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CW-03</x:v>
      </x:c>
      <x:c r="D10" s="2" t="str">
        <x:v>Workplace redevelopment</x:v>
      </x:c>
      <x:c r="E10" s="20" t="n">
        <x:v>1180000</x:v>
      </x:c>
      <x:c r="F10" s="20" t="n">
        <x:v>900000</x:v>
      </x:c>
      <x:c r="G10" s="20" t="n">
        <x:v>36000</x:v>
      </x:c>
      <x:c r="H10" s="21" t="n">
        <x:v>0.22</x:v>
      </x:c>
      <x:c r="I10" s="21" t="n">
        <x:v>0.48</x:v>
      </x:c>
      <x:c r="J10" s="21" t="n">
        <x:v>0.05</x:v>
      </x:c>
      <x:c r="K10" s="3" t="n">
        <x:f>E10-F10</x:f>
        <x:v>280000</x:v>
      </x:c>
      <x:c r="L10" s="3"/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CW-04</x:v>
      </x:c>
      <x:c r="D11" s="2" t="str">
        <x:v>Hospitality renovation</x:v>
      </x:c>
      <x:c r="E11" s="20" t="n">
        <x:v>560000</x:v>
      </x:c>
      <x:c r="F11" s="20" t="n">
        <x:v>420000</x:v>
      </x:c>
      <x:c r="G11" s="20" t="n">
        <x:v>22000</x:v>
      </x:c>
      <x:c r="H11" s="21" t="n">
        <x:v>0.25</x:v>
      </x:c>
      <x:c r="I11" s="21" t="n">
        <x:v>0.4</x:v>
      </x:c>
      <x:c r="J11" s="21" t="n">
        <x:v>0.05</x:v>
      </x:c>
      <x:c r="K11" s="3" t="n">
        <x:f>E11-F11</x:f>
        <x:v>140000</x:v>
      </x:c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 t="str">
        <x:v>CW-05</x:v>
      </x:c>
      <x:c r="D12" s="2" t="str">
        <x:v>Residential extension</x:v>
      </x:c>
      <x:c r="E12" s="20" t="n">
        <x:v>620000</x:v>
      </x:c>
      <x:c r="F12" s="20" t="n">
        <x:v>460000</x:v>
      </x:c>
      <x:c r="G12" s="20" t="n">
        <x:v>15000</x:v>
      </x:c>
      <x:c r="H12" s="21" t="n">
        <x:v>0.3</x:v>
      </x:c>
      <x:c r="I12" s="21" t="n">
        <x:v>0.38</x:v>
      </x:c>
      <x:c r="J12" s="21" t="n">
        <x:v>0.05</x:v>
      </x:c>
      <x:c r="K12" s="3" t="n">
        <x:f>E12-F12</x:f>
        <x:v>160000</x:v>
      </x:c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CW-06</x:v>
      </x:c>
      <x:c r="D13" s="2" t="str">
        <x:v>Commercial energy upgrade</x:v>
      </x:c>
      <x:c r="E13" s="20" t="n">
        <x:v>750000</x:v>
      </x:c>
      <x:c r="F13" s="20" t="n">
        <x:v>560000</x:v>
      </x:c>
      <x:c r="G13" s="20" t="n">
        <x:v>28000</x:v>
      </x:c>
      <x:c r="H13" s="21" t="n">
        <x:v>0.2</x:v>
      </x:c>
      <x:c r="I13" s="21" t="n">
        <x:v>0.5</x:v>
      </x:c>
      <x:c r="J13" s="21" t="n">
        <x:v>0.05</x:v>
      </x:c>
      <x:c r="K13" s="3" t="n">
        <x:f>E13-F13</x:f>
        <x:v>190000</x:v>
      </x:c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/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1" customHeight="1">
      <x:c r="A15" s="2"/>
      <x:c r="B15" s="2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Unapproved requests are excluded from revenue and contract value.</x:v>
      </x:c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Original cost budget stays fixed. Total forecast cost changes in Assumptions.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2"/>
      <x:c r="B20" s="2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2"/>
      <x:c r="B21" s="2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2"/>
      <x:c r="B41" s="2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2"/>
      <x:c r="B42" s="2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2"/>
      <x:c r="B43" s="2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2"/>
      <x:c r="B44" s="2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2"/>
      <x:c r="B45" s="2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2"/>
      <x:c r="B46" s="2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2"/>
      <x:c r="B47" s="2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2"/>
      <x:c r="B48" s="2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2"/>
      <x:c r="B49" s="2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2"/>
      <x:c r="B50" s="2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39" hidden="0" customWidth="1"/>
    <x:col min="4" max="4" width="2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Working capital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Ordinary invoices issued</x:v>
      </x:c>
      <x:c r="D8" s="2"/>
      <x:c r="E8" s="66" t="n">
        <x:f>'Projects'!E179</x:f>
        <x:v>104781.8365</x:v>
      </x:c>
      <x:c r="F8" s="66" t="n">
        <x:f>'Projects'!F179</x:f>
        <x:v>115618.1635</x:v>
      </x:c>
      <x:c r="G8" s="66" t="n">
        <x:f>'Projects'!G179</x:f>
        <x:v>175542.5865</x:v>
      </x:c>
      <x:c r="H8" s="66" t="n">
        <x:f>'Projects'!H179</x:f>
        <x:v>237350.033</x:v>
      </x:c>
      <x:c r="I8" s="66" t="n">
        <x:f>'Projects'!I179</x:f>
        <x:v>287510.888</x:v>
      </x:c>
      <x:c r="J8" s="66" t="n">
        <x:f>'Projects'!J179</x:f>
        <x:v>314610.8635</x:v>
      </x:c>
      <x:c r="K8" s="66" t="n">
        <x:f>'Projects'!K179</x:f>
        <x:v>371630.05350000004</x:v>
      </x:c>
      <x:c r="L8" s="66" t="n">
        <x:f>'Projects'!L179</x:f>
        <x:v>388121.0085</x:v>
      </x:c>
      <x:c r="M8" s="66" t="n">
        <x:f>'Projects'!M179</x:f>
        <x:v>498729.39450000005</x:v>
      </x:c>
      <x:c r="N8" s="66" t="n">
        <x:f>'Projects'!N179</x:f>
        <x:v>505845.85399999993</x:v>
      </x:c>
      <x:c r="O8" s="66" t="n">
        <x:f>'Projects'!O179</x:f>
        <x:v>518766.804</x:v>
      </x:c>
      <x:c r="P8" s="66" t="n">
        <x:f>'Projects'!P179</x:f>
        <x:v>792592.5145</x:v>
      </x:c>
      <x:c r="Q8" s="3"/>
    </x:row>
    <x:row r="9" ht="21" customHeight="1">
      <x:c r="A9" s="2"/>
      <x:c r="B9" s="2"/>
      <x:c r="C9" s="2" t="str">
        <x:v>Scheduled opening invoice receipts</x:v>
      </x:c>
      <x:c r="D9" s="2"/>
      <x:c r="E9" s="3" t="n">
        <x:f>0</x:f>
        <x:v>0</x:v>
      </x:c>
      <x:c r="F9" s="3" t="n">
        <x:f>0</x:f>
        <x:v>0</x:v>
      </x:c>
      <x:c r="G9" s="3" t="n">
        <x:f>0</x:f>
        <x:v>0</x:v>
      </x:c>
      <x:c r="H9" s="3" t="n">
        <x:f>0</x:f>
        <x:v>0</x:v>
      </x:c>
      <x:c r="I9" s="3" t="n">
        <x:f>0</x:f>
        <x:v>0</x:v>
      </x:c>
      <x:c r="J9" s="3" t="n">
        <x:f>0</x:f>
        <x:v>0</x:v>
      </x:c>
      <x:c r="K9" s="3" t="n">
        <x:f>0</x:f>
        <x:v>0</x:v>
      </x:c>
      <x:c r="L9" s="3" t="n">
        <x:f>0</x:f>
        <x:v>0</x:v>
      </x:c>
      <x:c r="M9" s="3" t="n">
        <x:f>SUMIFS($L$42:$L$49,$I$42:$I$49,"&gt;="&amp;46266,$I$42:$I$49,"&lt;="&amp;46295)</x:f>
        <x:v>425681.11</x:v>
      </x:c>
      <x:c r="N9" s="3" t="n">
        <x:f>SUMIFS($L$42:$L$49,$I$42:$I$49,"&gt;="&amp;46296,$I$42:$I$49,"&lt;="&amp;46326)</x:f>
        <x:v>75120.19</x:v>
      </x:c>
      <x:c r="O9" s="3" t="n">
        <x:f>SUMIFS($L$42:$L$49,$I$42:$I$49,"&gt;="&amp;46327,$I$42:$I$49,"&lt;="&amp;46356)</x:f>
        <x:v>0</x:v>
      </x:c>
      <x:c r="P9" s="3" t="n">
        <x:f>SUMIFS($L$42:$L$49,$I$42:$I$49,"&gt;="&amp;46357,$I$42:$I$49,"&lt;="&amp;46387)</x:f>
        <x:v>0</x:v>
      </x:c>
      <x:c r="Q9" s="3"/>
    </x:row>
    <x:row r="10" ht="21" customHeight="1">
      <x:c r="A10" s="2"/>
      <x:c r="B10" s="2"/>
      <x:c r="C10" s="2" t="str">
        <x:v>Unpaid opening receivables</x:v>
      </x:c>
      <x:c r="D10" s="2"/>
      <x:c r="E10" s="3" t="n">
        <x:f>0</x:f>
        <x:v>0</x:v>
      </x:c>
      <x:c r="F10" s="3" t="n">
        <x:f>0</x:f>
        <x:v>0</x:v>
      </x:c>
      <x:c r="G10" s="3" t="n">
        <x:f>0</x:f>
        <x:v>0</x:v>
      </x:c>
      <x:c r="H10" s="3" t="n">
        <x:f>0</x:f>
        <x:v>0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SUMIFS($G$42:$G$49,$I$42:$I$49,"&gt;"&amp;46295)</x:f>
        <x:v>75120.19</x:v>
      </x:c>
      <x:c r="N10" s="3" t="n">
        <x:f>SUMIFS($G$42:$G$49,$I$42:$I$49,"&gt;"&amp;46326)</x:f>
        <x:v>0</x:v>
      </x:c>
      <x:c r="O10" s="3" t="n">
        <x:f>SUMIFS($G$42:$G$49,$I$42:$I$49,"&gt;"&amp;46356)</x:f>
        <x:v>0</x:v>
      </x:c>
      <x:c r="P10" s="3" t="n">
        <x:f>SUMIFS($G$42:$G$49,$I$42:$I$49,"&gt;"&amp;46387)</x:f>
        <x:v>0</x:v>
      </x:c>
      <x:c r="Q10" s="3"/>
    </x:row>
    <x:row r="11" ht="21" customHeight="1">
      <x:c r="A11" s="2"/>
      <x:c r="B11" s="2"/>
      <x:c r="C11" s="2" t="str">
        <x:v>Closing ordinary trade receivables</x:v>
      </x:c>
      <x:c r="D11" s="2"/>
      <x:c r="E11" s="66" t="n">
        <x:f>MIN('Actual inputs'!$E$58+E8,E8*'Assumptions'!E20/31)</x:f>
        <x:v>104781.8365</x:v>
      </x:c>
      <x:c r="F11" s="66" t="n">
        <x:f>MIN(E11+F8,F8*'Assumptions'!F20/28)</x:f>
        <x:v>165168.805</x:v>
      </x:c>
      <x:c r="G11" s="66" t="n">
        <x:f>MIN(F11+G8,G8*'Assumptions'!G20/31)</x:f>
        <x:v>226506.56322580646</x:v>
      </x:c>
      <x:c r="H11" s="66" t="n">
        <x:f>MIN(G11+H8,H8*'Assumptions'!H20/30)</x:f>
        <x:v>316466.7106666667</x:v>
      </x:c>
      <x:c r="I11" s="66" t="n">
        <x:f>MIN(H11+I8,I8*'Assumptions'!I20/31)</x:f>
        <x:v>370981.7909677419</x:v>
      </x:c>
      <x:c r="J11" s="66" t="n">
        <x:f>MIN(I11+J8,J8*'Assumptions'!J20/30)</x:f>
        <x:v>419481.1513333333</x:v>
      </x:c>
      <x:c r="K11" s="66" t="n">
        <x:f>MIN(J11+K8,K8*'Assumptions'!K20/31)</x:f>
        <x:v>479522.6496774194</x:v>
      </x:c>
      <x:c r="L11" s="3" t="n">
        <x:f>SUM($G$42:$G$49)</x:f>
        <x:v>500801.3</x:v>
      </x:c>
      <x:c r="M11" s="66" t="n">
        <x:f>MAX(M10,MIN(M8*'Assumptions'!M20/30,L11+M8-M9))</x:f>
        <x:v>573849.5845</x:v>
      </x:c>
      <x:c r="N11" s="66" t="n">
        <x:f>MAX(N10,MIN(N8*'Assumptions'!N20/31,M11+N8-N9))</x:f>
        <x:v>587433.8949677419</x:v>
      </x:c>
      <x:c r="O11" s="66" t="n">
        <x:f>MAX(O10,MIN(O8*'Assumptions'!O20/30,N11+O8-O9))</x:f>
        <x:v>605227.938</x:v>
      </x:c>
      <x:c r="P11" s="66" t="n">
        <x:f>MAX(P10,MIN(P8*'Assumptions'!P20/31,O11+P8-P9))</x:f>
        <x:v>894862.5163709677</x:v>
      </x:c>
      <x:c r="Q11" s="3"/>
    </x:row>
    <x:row r="12" ht="21" customHeight="1">
      <x:c r="A12" s="2"/>
      <x:c r="B12" s="2"/>
      <x:c r="C12" s="2" t="str">
        <x:v>Customer cash receipts</x:v>
      </x:c>
      <x:c r="D12" s="2"/>
      <x:c r="E12" s="66" t="n">
        <x:f>E8+'Actual inputs'!$E$58-E11</x:f>
        <x:v>0</x:v>
      </x:c>
      <x:c r="F12" s="3" t="n">
        <x:f>F8+E11-F11</x:f>
        <x:v>55231.19500000001</x:v>
      </x:c>
      <x:c r="G12" s="3" t="n">
        <x:f>G8+F11-G11</x:f>
        <x:v>114204.82827419357</x:v>
      </x:c>
      <x:c r="H12" s="3" t="n">
        <x:f>H8+G11-H11</x:f>
        <x:v>147389.88555913977</x:v>
      </x:c>
      <x:c r="I12" s="3" t="n">
        <x:f>I8+H11-I11</x:f>
        <x:v>232995.80769892473</x:v>
      </x:c>
      <x:c r="J12" s="3" t="n">
        <x:f>J8+I11-J11</x:f>
        <x:v>266111.5031344087</x:v>
      </x:c>
      <x:c r="K12" s="3" t="n">
        <x:f>K8+J11-K11</x:f>
        <x:v>311588.555155914</x:v>
      </x:c>
      <x:c r="L12" s="3" t="n">
        <x:f>L8+K11-L11</x:f>
        <x:v>366842.35817741934</x:v>
      </x:c>
      <x:c r="M12" s="3" t="n">
        <x:f>M8+L11-M11</x:f>
        <x:v>425681.11</x:v>
      </x:c>
      <x:c r="N12" s="3" t="n">
        <x:f>N8+M11-N11</x:f>
        <x:v>492261.543532258</x:v>
      </x:c>
      <x:c r="O12" s="3" t="n">
        <x:f>O8+N11-O11</x:f>
        <x:v>500972.76096774184</x:v>
      </x:c>
      <x:c r="P12" s="3" t="n">
        <x:f>P8+O11-P11</x:f>
        <x:v>502957.9361290324</x:v>
      </x:c>
      <x:c r="Q12" s="3"/>
    </x:row>
    <x:row r="13" ht="21" customHeight="1">
      <x:c r="A13" s="2"/>
      <x:c r="B13" s="2"/>
      <x:c r="C13" s="2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Vendor expense incurred</x:v>
      </x:c>
      <x:c r="D14" s="2"/>
      <x:c r="E14" s="66" t="n">
        <x:f>-'P&amp;L'!E10-'P&amp;L'!E11-'P&amp;L'!E12</x:f>
        <x:v>77600</x:v>
      </x:c>
      <x:c r="F14" s="66" t="n">
        <x:f>-'P&amp;L'!F10-'P&amp;L'!F11-'P&amp;L'!F12</x:f>
        <x:v>85400</x:v>
      </x:c>
      <x:c r="G14" s="66" t="n">
        <x:f>-'P&amp;L'!G10-'P&amp;L'!G11-'P&amp;L'!G12</x:f>
        <x:v>123950</x:v>
      </x:c>
      <x:c r="H14" s="66" t="n">
        <x:f>-'P&amp;L'!H10-'P&amp;L'!H11-'P&amp;L'!H12</x:f>
        <x:v>167550</x:v>
      </x:c>
      <x:c r="I14" s="66" t="n">
        <x:f>-'P&amp;L'!I10-'P&amp;L'!I11-'P&amp;L'!I12</x:f>
        <x:v>201650</x:v>
      </x:c>
      <x:c r="J14" s="66" t="n">
        <x:f>-'P&amp;L'!J10-'P&amp;L'!J11-'P&amp;L'!J12</x:f>
        <x:v>217000</x:v>
      </x:c>
      <x:c r="K14" s="66" t="n">
        <x:f>-'P&amp;L'!K10-'P&amp;L'!K11-'P&amp;L'!K12</x:f>
        <x:v>252700</x:v>
      </x:c>
      <x:c r="L14" s="66" t="n">
        <x:f>-'P&amp;L'!L10-'P&amp;L'!L11-'P&amp;L'!L12</x:f>
        <x:v>263200</x:v>
      </x:c>
      <x:c r="M14" s="66" t="n">
        <x:f>-'P&amp;L'!M10-'P&amp;L'!M11-'P&amp;L'!M12</x:f>
        <x:v>274300</x:v>
      </x:c>
      <x:c r="N14" s="66" t="n">
        <x:f>-'P&amp;L'!N10-'P&amp;L'!N11-'P&amp;L'!N12</x:f>
        <x:v>277400</x:v>
      </x:c>
      <x:c r="O14" s="66" t="n">
        <x:f>-'P&amp;L'!O10-'P&amp;L'!O11-'P&amp;L'!O12</x:f>
        <x:v>283900</x:v>
      </x:c>
      <x:c r="P14" s="66" t="n">
        <x:f>-'P&amp;L'!P10-'P&amp;L'!P11-'P&amp;L'!P12</x:f>
        <x:v>286950</x:v>
      </x:c>
      <x:c r="Q14" s="3"/>
    </x:row>
    <x:row r="15" ht="21" customHeight="1">
      <x:c r="A15" s="2"/>
      <x:c r="B15" s="2"/>
      <x:c r="C15" s="2" t="str">
        <x:v>Unpaid opening supplier invoices</x:v>
      </x:c>
      <x:c r="D15" s="2"/>
      <x:c r="E15" s="3" t="n">
        <x:f>0</x:f>
        <x:v>0</x:v>
      </x:c>
      <x:c r="F15" s="3" t="n">
        <x:f>0</x:f>
        <x:v>0</x:v>
      </x:c>
      <x:c r="G15" s="3" t="n">
        <x:f>0</x:f>
        <x:v>0</x:v>
      </x:c>
      <x:c r="H15" s="3" t="n">
        <x:f>0</x:f>
        <x:v>0</x:v>
      </x:c>
      <x:c r="I15" s="3" t="n">
        <x:f>0</x:f>
        <x:v>0</x:v>
      </x:c>
      <x:c r="J15" s="3" t="n">
        <x:f>0</x:f>
        <x:v>0</x:v>
      </x:c>
      <x:c r="K15" s="3" t="n">
        <x:f>0</x:f>
        <x:v>0</x:v>
      </x:c>
      <x:c r="L15" s="3" t="n">
        <x:f>0</x:f>
        <x:v>0</x:v>
      </x:c>
      <x:c r="M15" s="3" t="n">
        <x:f>SUM($I$56:$I$63)-SUMIFS($O$56:$O$63,$N$56:$N$63,"&lt;="&amp;46295,$N$56:$N$63,"&gt;0")</x:f>
        <x:v>84054.20000000001</x:v>
      </x:c>
      <x:c r="N15" s="3" t="n">
        <x:f>SUM($I$56:$I$63)-SUMIFS($O$56:$O$63,$N$56:$N$63,"&lt;="&amp;46326,$N$56:$N$63,"&gt;0")</x:f>
        <x:v>48394.840000000026</x:v>
      </x:c>
      <x:c r="O15" s="3" t="n">
        <x:f>SUM($I$56:$I$63)-SUMIFS($O$56:$O$63,$N$56:$N$63,"&lt;="&amp;46356,$N$56:$N$63,"&gt;0")</x:f>
        <x:v>48394.840000000026</x:v>
      </x:c>
      <x:c r="P15" s="3" t="n">
        <x:f>SUM($I$56:$I$63)-SUMIFS($O$56:$O$63,$N$56:$N$63,"&lt;="&amp;46387,$N$56:$N$63,"&gt;0")</x:f>
        <x:v>48394.840000000026</x:v>
      </x:c>
      <x:c r="Q15" s="3"/>
    </x:row>
    <x:row r="16" ht="21" customHeight="1">
      <x:c r="A16" s="2"/>
      <x:c r="B16" s="2"/>
      <x:c r="C16" s="2" t="str">
        <x:v>Closing trade payables</x:v>
      </x:c>
      <x:c r="D16" s="2"/>
      <x:c r="E16" s="66" t="n">
        <x:f>E14*'Assumptions'!E23/31+E15</x:f>
        <x:v>75096.7741935484</x:v>
      </x:c>
      <x:c r="F16" s="66" t="n">
        <x:f>F14*'Assumptions'!F23/28+F15</x:f>
        <x:v>91500</x:v>
      </x:c>
      <x:c r="G16" s="66" t="n">
        <x:f>G14*'Assumptions'!G23/31+G15</x:f>
        <x:v>119951.6129032258</x:v>
      </x:c>
      <x:c r="H16" s="66" t="n">
        <x:f>H14*'Assumptions'!H23/30+H15</x:f>
        <x:v>167550</x:v>
      </x:c>
      <x:c r="I16" s="66" t="n">
        <x:f>I14*'Assumptions'!I23/31+I15</x:f>
        <x:v>195145.16129032258</x:v>
      </x:c>
      <x:c r="J16" s="66" t="n">
        <x:f>J14*'Assumptions'!J23/30+J15</x:f>
        <x:v>217000</x:v>
      </x:c>
      <x:c r="K16" s="66" t="n">
        <x:f>K14*'Assumptions'!K23/31+K15</x:f>
        <x:v>244548.38709677418</x:v>
      </x:c>
      <x:c r="L16" s="3" t="n">
        <x:f>SUM($I$56:$I$63)</x:f>
        <x:v>254709.68</x:v>
      </x:c>
      <x:c r="M16" s="66" t="n">
        <x:f>M14*'Assumptions'!M23/30+M15</x:f>
        <x:v>358354.2</x:v>
      </x:c>
      <x:c r="N16" s="66" t="n">
        <x:f>N14*'Assumptions'!N23/31+N15</x:f>
        <x:v>316846.45290322584</x:v>
      </x:c>
      <x:c r="O16" s="66" t="n">
        <x:f>O14*'Assumptions'!O23/30+O15</x:f>
        <x:v>332294.84</x:v>
      </x:c>
      <x:c r="P16" s="66" t="n">
        <x:f>P14*'Assumptions'!P23/31+P15</x:f>
        <x:v>326088.3883870968</x:v>
      </x:c>
      <x:c r="Q16" s="3"/>
    </x:row>
    <x:row r="17" ht="21" customHeight="1">
      <x:c r="A17" s="2"/>
      <x:c r="B17" s="2"/>
      <x:c r="C17" s="2" t="str">
        <x:v>Supplier cash payments</x:v>
      </x:c>
      <x:c r="D17" s="2"/>
      <x:c r="E17" s="66" t="n">
        <x:f>-(E14+'Actual inputs'!$E$59-E16)</x:f>
        <x:v>-67503.2258064516</x:v>
      </x:c>
      <x:c r="F17" s="3" t="n">
        <x:f>-(F14+E16-F16)</x:f>
        <x:v>-68996.7741935484</x:v>
      </x:c>
      <x:c r="G17" s="3" t="n">
        <x:f>-(G14+F16-G16)</x:f>
        <x:v>-95498.3870967742</x:v>
      </x:c>
      <x:c r="H17" s="3" t="n">
        <x:f>-(H14+G16-H16)</x:f>
        <x:v>-119951.61290322582</x:v>
      </x:c>
      <x:c r="I17" s="3" t="n">
        <x:f>-(I14+H16-I16)</x:f>
        <x:v>-174054.83870967742</x:v>
      </x:c>
      <x:c r="J17" s="3" t="n">
        <x:f>-(J14+I16-J16)</x:f>
        <x:v>-195145.16129032255</x:v>
      </x:c>
      <x:c r="K17" s="3" t="n">
        <x:f>-(K14+J16-K16)</x:f>
        <x:v>-225151.61290322582</x:v>
      </x:c>
      <x:c r="L17" s="3" t="n">
        <x:f>-(L14+K16-L16)</x:f>
        <x:v>-253038.7070967742</x:v>
      </x:c>
      <x:c r="M17" s="3" t="n">
        <x:f>-(M14+L16-M16)</x:f>
        <x:v>-170655.47999999992</x:v>
      </x:c>
      <x:c r="N17" s="3" t="n">
        <x:f>-(N14+M16-N16)</x:f>
        <x:v>-318907.7470967741</x:v>
      </x:c>
      <x:c r="O17" s="3" t="n">
        <x:f>-(O14+N16-O16)</x:f>
        <x:v>-268451.61290322576</x:v>
      </x:c>
      <x:c r="P17" s="3" t="n">
        <x:f>-(P14+O16-P16)</x:f>
        <x:v>-293156.45161290327</x:v>
      </x:c>
      <x:c r="Q17" s="3"/>
    </x:row>
    <x:row r="18" ht="21" customHeight="1">
      <x:c r="A18" s="2"/>
      <x:c r="B18" s="2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Closing contract assets / net unbilled work</x:v>
      </x:c>
      <x:c r="D19" s="2"/>
      <x:c r="E19" s="66" t="n">
        <x:f>'Projects'!E174</x:f>
        <x:v>16481.107777777783</x:v>
      </x:c>
      <x:c r="F19" s="66" t="n">
        <x:f>'Projects'!F174</x:f>
        <x:v>34666.66666666666</x:v>
      </x:c>
      <x:c r="G19" s="66" t="n">
        <x:f>'Projects'!G174</x:f>
        <x:v>62277.71697318011</x:v>
      </x:c>
      <x:c r="H19" s="66" t="n">
        <x:f>'Projects'!H174</x:f>
        <x:v>99610.45382047075</x:v>
      </x:c>
      <x:c r="I19" s="66" t="n">
        <x:f>'Projects'!I174</x:f>
        <x:v>144832.97211275317</x:v>
      </x:c>
      <x:c r="J19" s="66" t="n">
        <x:f>'Projects'!J174</x:f>
        <x:v>210993.625692392</x:v>
      </x:c>
      <x:c r="K19" s="66" t="n">
        <x:f>'Projects'!K174</x:f>
        <x:v>269447.2361459747</x:v>
      </x:c>
      <x:c r="L19" s="66" t="n">
        <x:f>'Projects'!L174</x:f>
        <x:v>330494.70438733016</x:v>
      </x:c>
      <x:c r="M19" s="66" t="n">
        <x:f>'Projects'!M174</x:f>
        <x:v>358155.66499012394</x:v>
      </x:c>
      <x:c r="N19" s="66" t="n">
        <x:f>'Projects'!N174</x:f>
        <x:v>332799.98578877223</x:v>
      </x:c>
      <x:c r="O19" s="66" t="n">
        <x:f>'Projects'!O174</x:f>
        <x:v>306796.6346852764</x:v>
      </x:c>
      <x:c r="P19" s="66" t="n">
        <x:f>'Projects'!P174</x:f>
        <x:v>0</x:v>
      </x:c>
      <x:c r="Q19" s="3"/>
    </x:row>
    <x:row r="20" ht="21" customHeight="1">
      <x:c r="A20" s="2"/>
      <x:c r="B20" s="2"/>
      <x:c r="C20" s="2" t="str">
        <x:v>Closing retention receivables</x:v>
      </x:c>
      <x:c r="D20" s="2"/>
      <x:c r="E20" s="66" t="n">
        <x:f>'Projects'!E178</x:f>
        <x:v>5514.833500000001</x:v>
      </x:c>
      <x:c r="F20" s="66" t="n">
        <x:f>'Projects'!F178</x:f>
        <x:v>11600</x:v>
      </x:c>
      <x:c r="G20" s="66" t="n">
        <x:f>'Projects'!G178</x:f>
        <x:v>20839.0835</x:v>
      </x:c>
      <x:c r="H20" s="66" t="n">
        <x:f>'Projects'!H178</x:f>
        <x:v>33331.1905</x:v>
      </x:c>
      <x:c r="I20" s="66" t="n">
        <x:f>'Projects'!I178</x:f>
        <x:v>48463.3425</x:v>
      </x:c>
      <x:c r="J20" s="66" t="n">
        <x:f>'Projects'!J178</x:f>
        <x:v>65021.809</x:v>
      </x:c>
      <x:c r="K20" s="66" t="n">
        <x:f>'Projects'!K178</x:f>
        <x:v>84581.2855</x:v>
      </x:c>
      <x:c r="L20" s="66" t="n">
        <x:f>'Projects'!L178</x:f>
        <x:v>105008.707</x:v>
      </x:c>
      <x:c r="M20" s="66" t="n">
        <x:f>'Projects'!M178</x:f>
        <x:v>131257.6225</x:v>
      </x:c>
      <x:c r="N20" s="66" t="n">
        <x:f>'Projects'!N178</x:f>
        <x:v>157881.0885</x:v>
      </x:c>
      <x:c r="O20" s="66" t="n">
        <x:f>'Projects'!O178</x:f>
        <x:v>185184.60450000002</x:v>
      </x:c>
      <x:c r="P20" s="66" t="n">
        <x:f>'Projects'!P178</x:f>
        <x:v>226900</x:v>
      </x:c>
      <x:c r="Q20" s="3"/>
    </x:row>
    <x:row r="21" ht="21" customHeight="1">
      <x:c r="A21" s="2"/>
      <x:c r="B21" s="2"/>
      <x:c r="C21" s="2" t="str">
        <x:v>Closing customer advances</x:v>
      </x:c>
      <x:c r="D21" s="2"/>
      <x:c r="E21" s="66" t="n">
        <x:f>'Projects'!E175</x:f>
        <x:v>0</x:v>
      </x:c>
      <x:c r="F21" s="66" t="n">
        <x:f>'Projects'!F175</x:f>
        <x:v>0</x:v>
      </x:c>
      <x:c r="G21" s="66" t="n">
        <x:f>'Projects'!G175</x:f>
        <x:v>0</x:v>
      </x:c>
      <x:c r="H21" s="66" t="n">
        <x:f>'Projects'!H175</x:f>
        <x:v>0</x:v>
      </x:c>
      <x:c r="I21" s="66" t="n">
        <x:f>'Projects'!I175</x:f>
        <x:v>0</x:v>
      </x:c>
      <x:c r="J21" s="66" t="n">
        <x:f>'Projects'!J175</x:f>
        <x:v>0</x:v>
      </x:c>
      <x:c r="K21" s="66" t="n">
        <x:f>'Projects'!K175</x:f>
        <x:v>0</x:v>
      </x:c>
      <x:c r="L21" s="66" t="n">
        <x:f>'Projects'!L175</x:f>
        <x:v>0</x:v>
      </x:c>
      <x:c r="M21" s="66" t="n">
        <x:f>'Projects'!M175</x:f>
        <x:v>0</x:v>
      </x:c>
      <x:c r="N21" s="66" t="n">
        <x:f>'Projects'!N175</x:f>
        <x:v>0</x:v>
      </x:c>
      <x:c r="O21" s="66" t="n">
        <x:f>'Projects'!O175</x:f>
        <x:v>0</x:v>
      </x:c>
      <x:c r="P21" s="66" t="n">
        <x:f>'Projects'!P175</x:f>
        <x:v>0</x:v>
      </x:c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Direct and administration payroll paid</x:v>
      </x:c>
      <x:c r="D23" s="2"/>
      <x:c r="E23" s="66" t="n">
        <x:f>'P&amp;L'!E9+'P&amp;L'!E17</x:f>
        <x:v>-54900</x:v>
      </x:c>
      <x:c r="F23" s="66" t="n">
        <x:f>'P&amp;L'!F9+'P&amp;L'!F17</x:f>
        <x:v>-57600</x:v>
      </x:c>
      <x:c r="G23" s="66" t="n">
        <x:f>'P&amp;L'!G9+'P&amp;L'!G17</x:f>
        <x:v>-69550</x:v>
      </x:c>
      <x:c r="H23" s="66" t="n">
        <x:f>'P&amp;L'!H9+'P&amp;L'!H17</x:f>
        <x:v>-81450</x:v>
      </x:c>
      <x:c r="I23" s="66" t="n">
        <x:f>'P&amp;L'!I9+'P&amp;L'!I17</x:f>
        <x:v>-92850</x:v>
      </x:c>
      <x:c r="J23" s="66" t="n">
        <x:f>'P&amp;L'!J9+'P&amp;L'!J17</x:f>
        <x:v>-98000</x:v>
      </x:c>
      <x:c r="K23" s="66" t="n">
        <x:f>'P&amp;L'!K9+'P&amp;L'!K17</x:f>
        <x:v>-112800</x:v>
      </x:c>
      <x:c r="L23" s="66" t="n">
        <x:f>'P&amp;L'!L9+'P&amp;L'!L17</x:f>
        <x:v>-117800</x:v>
      </x:c>
      <x:c r="M23" s="66" t="n">
        <x:f>'P&amp;L'!M9+'P&amp;L'!M17</x:f>
        <x:v>-123200</x:v>
      </x:c>
      <x:c r="N23" s="66" t="n">
        <x:f>'P&amp;L'!N9+'P&amp;L'!N17</x:f>
        <x:v>-125600</x:v>
      </x:c>
      <x:c r="O23" s="66" t="n">
        <x:f>'P&amp;L'!O9+'P&amp;L'!O17</x:f>
        <x:v>-130100</x:v>
      </x:c>
      <x:c r="P23" s="66" t="n">
        <x:f>'P&amp;L'!P9+'P&amp;L'!P17</x:f>
        <x:v>-132050</x:v>
      </x:c>
      <x:c r="Q23" s="3"/>
    </x:row>
    <x:row r="24" ht="21" customHeight="1">
      <x:c r="A24" s="2"/>
      <x:c r="B24" s="2"/>
      <x:c r="C24" s="2" t="str">
        <x:v>Operating overhead cash paid</x:v>
      </x:c>
      <x:c r="D24" s="2"/>
      <x:c r="E24" s="66" t="n">
        <x:f>'P&amp;L'!E18+'P&amp;L'!E19</x:f>
        <x:v>-16000</x:v>
      </x:c>
      <x:c r="F24" s="66" t="n">
        <x:f>'P&amp;L'!F18+'P&amp;L'!F19</x:f>
        <x:v>-16000</x:v>
      </x:c>
      <x:c r="G24" s="66" t="n">
        <x:f>'P&amp;L'!G18+'P&amp;L'!G19</x:f>
        <x:v>-16000</x:v>
      </x:c>
      <x:c r="H24" s="66" t="n">
        <x:f>'P&amp;L'!H18+'P&amp;L'!H19</x:f>
        <x:v>-16000</x:v>
      </x:c>
      <x:c r="I24" s="66" t="n">
        <x:f>'P&amp;L'!I18+'P&amp;L'!I19</x:f>
        <x:v>-16000</x:v>
      </x:c>
      <x:c r="J24" s="66" t="n">
        <x:f>'P&amp;L'!J18+'P&amp;L'!J19</x:f>
        <x:v>-16000</x:v>
      </x:c>
      <x:c r="K24" s="66" t="n">
        <x:f>'P&amp;L'!K18+'P&amp;L'!K19</x:f>
        <x:v>-16000</x:v>
      </x:c>
      <x:c r="L24" s="66" t="n">
        <x:f>'P&amp;L'!L18+'P&amp;L'!L19</x:f>
        <x:v>-16000</x:v>
      </x:c>
      <x:c r="M24" s="66" t="n">
        <x:f>'P&amp;L'!M18+'P&amp;L'!M19</x:f>
        <x:v>-17000</x:v>
      </x:c>
      <x:c r="N24" s="66" t="n">
        <x:f>'P&amp;L'!N18+'P&amp;L'!N19</x:f>
        <x:v>-17000</x:v>
      </x:c>
      <x:c r="O24" s="66" t="n">
        <x:f>'P&amp;L'!O18+'P&amp;L'!O19</x:f>
        <x:v>-17000</x:v>
      </x:c>
      <x:c r="P24" s="66" t="n">
        <x:f>'P&amp;L'!P18+'P&amp;L'!P19</x:f>
        <x:v>-17000</x:v>
      </x:c>
      <x:c r="Q24" s="3"/>
    </x:row>
    <x:row r="25" ht="21" customHeight="1">
      <x:c r="A25" s="2"/>
      <x:c r="B25" s="2"/>
      <x:c r="C25" s="2" t="str">
        <x:v>Current tax paid</x:v>
      </x:c>
      <x:c r="D25" s="2"/>
      <x:c r="E25" s="66" t="n">
        <x:f>-'Assumptions'!E29</x:f>
        <x:v>0</x:v>
      </x:c>
      <x:c r="F25" s="66" t="n">
        <x:f>-'Assumptions'!F29</x:f>
        <x:v>0</x:v>
      </x:c>
      <x:c r="G25" s="66" t="n">
        <x:f>-'Assumptions'!G29</x:f>
        <x:v>-9000</x:v>
      </x:c>
      <x:c r="H25" s="66" t="n">
        <x:f>-'Assumptions'!H29</x:f>
        <x:v>0</x:v>
      </x:c>
      <x:c r="I25" s="66" t="n">
        <x:f>-'Assumptions'!I29</x:f>
        <x:v>0</x:v>
      </x:c>
      <x:c r="J25" s="66" t="n">
        <x:f>-'Assumptions'!J29</x:f>
        <x:v>-12000</x:v>
      </x:c>
      <x:c r="K25" s="66" t="n">
        <x:f>-'Assumptions'!K29</x:f>
        <x:v>0</x:v>
      </x:c>
      <x:c r="L25" s="66" t="n">
        <x:f>-'Assumptions'!L29</x:f>
        <x:v>0</x:v>
      </x:c>
      <x:c r="M25" s="66" t="n">
        <x:f>-'Assumptions'!M29</x:f>
        <x:v>-18000</x:v>
      </x:c>
      <x:c r="N25" s="66" t="n">
        <x:f>-'Assumptions'!N29</x:f>
        <x:v>0</x:v>
      </x:c>
      <x:c r="O25" s="66" t="n">
        <x:f>-'Assumptions'!O29</x:f>
        <x:v>0</x:v>
      </x:c>
      <x:c r="P25" s="66" t="n">
        <x:f>-'Assumptions'!P29</x:f>
        <x:v>-16000</x:v>
      </x:c>
      <x:c r="Q25" s="3"/>
    </x:row>
    <x:row r="26" ht="21" customHeight="1">
      <x:c r="A26" s="2"/>
      <x:c r="B26" s="2"/>
      <x:c r="C26" s="2" t="str">
        <x:v>Interest paid</x:v>
      </x:c>
      <x:c r="D26" s="2"/>
      <x:c r="E26" s="66" t="n">
        <x:f>'P&amp;L'!E25</x:f>
        <x:v>-1237.5</x:v>
      </x:c>
      <x:c r="F26" s="66" t="n">
        <x:f>'P&amp;L'!F25</x:f>
        <x:v>-1207.7083333333333</x:v>
      </x:c>
      <x:c r="G26" s="66" t="n">
        <x:f>'P&amp;L'!G25</x:f>
        <x:v>-1177.9166666666667</x:v>
      </x:c>
      <x:c r="H26" s="66" t="n">
        <x:f>'P&amp;L'!H25</x:f>
        <x:v>-1148.125</x:v>
      </x:c>
      <x:c r="I26" s="66" t="n">
        <x:f>'P&amp;L'!I25</x:f>
        <x:v>-1118.3333333333333</x:v>
      </x:c>
      <x:c r="J26" s="66" t="n">
        <x:f>'P&amp;L'!J25</x:f>
        <x:v>-1088.5416666666667</x:v>
      </x:c>
      <x:c r="K26" s="66" t="n">
        <x:f>'P&amp;L'!K25</x:f>
        <x:v>-1058.75</x:v>
      </x:c>
      <x:c r="L26" s="66" t="n">
        <x:f>'P&amp;L'!L25</x:f>
        <x:v>-1028.9583333333333</x:v>
      </x:c>
      <x:c r="M26" s="66" t="n">
        <x:f>'P&amp;L'!M25</x:f>
        <x:v>-999.1666666666666</x:v>
      </x:c>
      <x:c r="N26" s="66" t="n">
        <x:f>'P&amp;L'!N25</x:f>
        <x:v>-969.375</x:v>
      </x:c>
      <x:c r="O26" s="66" t="n">
        <x:f>'P&amp;L'!O25</x:f>
        <x:v>-939.5833333333334</x:v>
      </x:c>
      <x:c r="P26" s="66" t="n">
        <x:f>'P&amp;L'!P25</x:f>
        <x:v>-909.7916666666666</x:v>
      </x:c>
      <x:c r="Q26" s="3"/>
    </x:row>
    <x:row r="27" ht="21" customHeight="1">
      <x:c r="A27" s="2"/>
      <x:c r="B27" s="2"/>
      <x:c r="C27" s="2" t="str">
        <x:v>Capital expenditure paid</x:v>
      </x:c>
      <x:c r="D27" s="2"/>
      <x:c r="E27" s="66" t="n">
        <x:f>-'Assumptions'!E26</x:f>
        <x:v>-6000</x:v>
      </x:c>
      <x:c r="F27" s="66" t="n">
        <x:f>-'Assumptions'!F26</x:f>
        <x:v>-4000</x:v>
      </x:c>
      <x:c r="G27" s="66" t="n">
        <x:f>-'Assumptions'!G26</x:f>
        <x:v>-8000</x:v>
      </x:c>
      <x:c r="H27" s="66" t="n">
        <x:f>-'Assumptions'!H26</x:f>
        <x:v>-6000</x:v>
      </x:c>
      <x:c r="I27" s="66" t="n">
        <x:f>-'Assumptions'!I26</x:f>
        <x:v>-9000</x:v>
      </x:c>
      <x:c r="J27" s="66" t="n">
        <x:f>-'Assumptions'!J26</x:f>
        <x:v>-5000</x:v>
      </x:c>
      <x:c r="K27" s="66" t="n">
        <x:f>-'Assumptions'!K26</x:f>
        <x:v>-8000</x:v>
      </x:c>
      <x:c r="L27" s="66" t="n">
        <x:f>-'Assumptions'!L26</x:f>
        <x:v>-6000</x:v>
      </x:c>
      <x:c r="M27" s="66" t="n">
        <x:f>-'Assumptions'!M26</x:f>
        <x:v>-42000</x:v>
      </x:c>
      <x:c r="N27" s="66" t="n">
        <x:f>-'Assumptions'!N26</x:f>
        <x:v>-9000</x:v>
      </x:c>
      <x:c r="O27" s="66" t="n">
        <x:f>-'Assumptions'!O26</x:f>
        <x:v>-12000</x:v>
      </x:c>
      <x:c r="P27" s="66" t="n">
        <x:f>-'Assumptions'!P26</x:f>
        <x:v>-8000</x:v>
      </x:c>
      <x:c r="Q27" s="3"/>
    </x:row>
    <x:row r="28" ht="21" customHeight="1">
      <x:c r="A28" s="2"/>
      <x:c r="B28" s="2"/>
      <x:c r="C28" s="2" t="str">
        <x:v>Principal repaid</x:v>
      </x:c>
      <x:c r="D28" s="2"/>
      <x:c r="E28" s="66" t="n">
        <x:f>-'Assets debt'!E14</x:f>
        <x:v>-6500</x:v>
      </x:c>
      <x:c r="F28" s="66" t="n">
        <x:f>-'Assets debt'!F14</x:f>
        <x:v>-6500</x:v>
      </x:c>
      <x:c r="G28" s="66" t="n">
        <x:f>-'Assets debt'!G14</x:f>
        <x:v>-6500</x:v>
      </x:c>
      <x:c r="H28" s="66" t="n">
        <x:f>-'Assets debt'!H14</x:f>
        <x:v>-6500</x:v>
      </x:c>
      <x:c r="I28" s="66" t="n">
        <x:f>-'Assets debt'!I14</x:f>
        <x:v>-6500</x:v>
      </x:c>
      <x:c r="J28" s="66" t="n">
        <x:f>-'Assets debt'!J14</x:f>
        <x:v>-6500</x:v>
      </x:c>
      <x:c r="K28" s="66" t="n">
        <x:f>-'Assets debt'!K14</x:f>
        <x:v>-6500</x:v>
      </x:c>
      <x:c r="L28" s="66" t="n">
        <x:f>-'Assets debt'!L14</x:f>
        <x:v>-6500</x:v>
      </x:c>
      <x:c r="M28" s="66" t="n">
        <x:f>-'Assets debt'!M14</x:f>
        <x:v>-6500</x:v>
      </x:c>
      <x:c r="N28" s="66" t="n">
        <x:f>-'Assets debt'!N14</x:f>
        <x:v>-6500</x:v>
      </x:c>
      <x:c r="O28" s="66" t="n">
        <x:f>-'Assets debt'!O14</x:f>
        <x:v>-6500</x:v>
      </x:c>
      <x:c r="P28" s="66" t="n">
        <x:f>-'Assets debt'!P14</x:f>
        <x:v>-6500</x:v>
      </x:c>
      <x:c r="Q28" s="3"/>
    </x:row>
    <x:row r="29" ht="21" customHeight="1">
      <x:c r="A29" s="2"/>
      <x:c r="B29" s="2"/>
      <x:c r="C29" s="2" t="str">
        <x:v>Direct cash net change</x:v>
      </x:c>
      <x:c r="D29" s="2"/>
      <x:c r="E29" s="3" t="n">
        <x:f>SUM(E12,E17,E23:E28)</x:f>
        <x:v>-152140.7258064516</x:v>
      </x:c>
      <x:c r="F29" s="3" t="n">
        <x:f>SUM(F12,F17,F23:F28)</x:f>
        <x:v>-99073.28752688172</x:v>
      </x:c>
      <x:c r="G29" s="3" t="n">
        <x:f>SUM(G12,G17,G23:G28)</x:f>
        <x:v>-91521.4754892473</x:v>
      </x:c>
      <x:c r="H29" s="3" t="n">
        <x:f>SUM(H12,H17,H23:H28)</x:f>
        <x:v>-83659.85234408604</x:v>
      </x:c>
      <x:c r="I29" s="3" t="n">
        <x:f>SUM(I12,I17,I23:I28)</x:f>
        <x:v>-66527.36434408602</x:v>
      </x:c>
      <x:c r="J29" s="3" t="n">
        <x:f>SUM(J12,J17,J23:J28)</x:f>
        <x:v>-67622.19982258056</x:v>
      </x:c>
      <x:c r="K29" s="3" t="n">
        <x:f>SUM(K12,K17,K23:K28)</x:f>
        <x:v>-57921.80774731183</x:v>
      </x:c>
      <x:c r="L29" s="3" t="n">
        <x:f>SUM(L12,L17,L23:L28)</x:f>
        <x:v>-33525.30725268819</x:v>
      </x:c>
      <x:c r="M29" s="3" t="n">
        <x:f>SUM(M12,M17,M23:M28)</x:f>
        <x:v>47326.463333333406</x:v>
      </x:c>
      <x:c r="N29" s="3" t="n">
        <x:f>SUM(N12,N17,N23:N28)</x:f>
        <x:v>14284.421435483906</x:v>
      </x:c>
      <x:c r="O29" s="3" t="n">
        <x:f>SUM(O12,O17,O23:O28)</x:f>
        <x:v>65981.56473118273</x:v>
      </x:c>
      <x:c r="P29" s="3" t="n">
        <x:f>SUM(P12,P17,P23:P28)</x:f>
        <x:v>29341.692849462474</x:v>
      </x:c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5" customHeight="1">
      <x:c r="A39" s="2"/>
      <x:c r="B39" s="2"/>
      <x:c r="C39" s="24" t="str">
        <x:v>Open trade receivables at 31 August</x:v>
      </x:c>
      <x:c r="D39" s="24"/>
      <x:c r="E39" s="25"/>
      <x:c r="F39" s="25"/>
      <x:c r="G39" s="25"/>
      <x:c r="H39" s="25"/>
      <x:c r="I39" s="25"/>
      <x:c r="J39" s="25"/>
      <x:c r="K39" s="25"/>
      <x:c r="L39" s="25"/>
      <x:c r="M39" s="25"/>
      <x:c r="N39" s="25"/>
      <x:c r="O39" s="25"/>
      <x:c r="P39" s="25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33" customHeight="1">
      <x:c r="A41" s="2"/>
      <x:c r="B41" s="2"/>
      <x:c r="C41" s="40" t="str">
        <x:v>Invoice</x:v>
      </x:c>
      <x:c r="D41" s="40" t="str">
        <x:v>Customer</x:v>
      </x:c>
      <x:c r="E41" s="44" t="str">
        <x:v>Issued</x:v>
      </x:c>
      <x:c r="F41" s="44" t="str">
        <x:v>Due</x:v>
      </x:c>
      <x:c r="G41" s="44" t="str">
        <x:v>Outstanding</x:v>
      </x:c>
      <x:c r="H41" s="44" t="str">
        <x:v>Planned receipt</x:v>
      </x:c>
      <x:c r="I41" s="44" t="str">
        <x:v>Case receipt date</x:v>
      </x:c>
      <x:c r="J41" s="44" t="str">
        <x:v>Days overdue</x:v>
      </x:c>
      <x:c r="K41" s="44" t="str">
        <x:v>Ageing</x:v>
      </x:c>
      <x:c r="L41" s="44" t="str">
        <x:v>Receipt amount</x:v>
      </x:c>
      <x:c r="M41" s="44"/>
      <x:c r="N41" s="44"/>
      <x:c r="O41" s="44"/>
      <x:c r="P41" s="44"/>
      <x:c r="Q41" s="3"/>
    </x:row>
    <x:row r="42" ht="21" customHeight="1">
      <x:c r="A42" s="2"/>
      <x:c r="B42" s="2"/>
      <x:c r="C42" s="2" t="str">
        <x:v>AR-01</x:v>
      </x:c>
      <x:c r="D42" s="2" t="str">
        <x:v>Fictional customer 01</x:v>
      </x:c>
      <x:c r="E42" s="45" t="n">
        <x:v>46162</x:v>
      </x:c>
      <x:c r="F42" s="45" t="n">
        <x:v>46192</x:v>
      </x:c>
      <x:c r="G42" s="20" t="n">
        <x:v>60096.16</x:v>
      </x:c>
      <x:c r="H42" s="45" t="n">
        <x:v>46269</x:v>
      </x:c>
      <x:c r="I42" s="67" t="n">
        <x:f>H42+'Assumptions'!M32</x:f>
        <x:v>46269</x:v>
      </x:c>
      <x:c r="J42" s="3" t="n">
        <x:f>MAX(0,46265-F42)</x:f>
        <x:v>73</x:v>
      </x:c>
      <x:c r="K42" s="52" t="str">
        <x:f>IF(J42=0,"Current",IF(J42&lt;=30,"1–30",IF(J42&lt;=60,"31–60",IF(J42&lt;=90,"61–90","90+"))))</x:f>
        <x:v>61–90</x:v>
      </x:c>
      <x:c r="L42" s="3" t="n">
        <x:f>G42</x:f>
        <x:v>60096.16</x:v>
      </x:c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AR-02</x:v>
      </x:c>
      <x:c r="D43" s="2" t="str">
        <x:v>Fictional customer 02</x:v>
      </x:c>
      <x:c r="E43" s="45" t="n">
        <x:v>46191</x:v>
      </x:c>
      <x:c r="F43" s="45" t="n">
        <x:v>46221</x:v>
      </x:c>
      <x:c r="G43" s="20" t="n">
        <x:v>70112.18</x:v>
      </x:c>
      <x:c r="H43" s="45" t="n">
        <x:v>46273</x:v>
      </x:c>
      <x:c r="I43" s="67" t="n">
        <x:f>H43+'Assumptions'!M32</x:f>
        <x:v>46273</x:v>
      </x:c>
      <x:c r="J43" s="3" t="n">
        <x:f>MAX(0,46265-F43)</x:f>
        <x:v>44</x:v>
      </x:c>
      <x:c r="K43" s="52" t="str">
        <x:f>IF(J43=0,"Current",IF(J43&lt;=30,"1–30",IF(J43&lt;=60,"31–60",IF(J43&lt;=90,"61–90","90+"))))</x:f>
        <x:v>31–60</x:v>
      </x:c>
      <x:c r="L43" s="3" t="n">
        <x:f>G43</x:f>
        <x:v>70112.18</x:v>
      </x:c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AR-03</x:v>
      </x:c>
      <x:c r="D44" s="2" t="str">
        <x:v>Fictional customer 03</x:v>
      </x:c>
      <x:c r="E44" s="45" t="n">
        <x:v>46209</x:v>
      </x:c>
      <x:c r="F44" s="45" t="n">
        <x:v>46239</x:v>
      </x:c>
      <x:c r="G44" s="20" t="n">
        <x:v>45072.12</x:v>
      </x:c>
      <x:c r="H44" s="45" t="n">
        <x:v>46276</x:v>
      </x:c>
      <x:c r="I44" s="67" t="n">
        <x:f>H44+'Assumptions'!M32</x:f>
        <x:v>46276</x:v>
      </x:c>
      <x:c r="J44" s="3" t="n">
        <x:f>MAX(0,46265-F44)</x:f>
        <x:v>26</x:v>
      </x:c>
      <x:c r="K44" s="52" t="str">
        <x:f>IF(J44=0,"Current",IF(J44&lt;=30,"1–30",IF(J44&lt;=60,"31–60",IF(J44&lt;=90,"61–90","90+"))))</x:f>
        <x:v>1–30</x:v>
      </x:c>
      <x:c r="L44" s="3" t="n">
        <x:f>G44</x:f>
        <x:v>45072.12</x:v>
      </x:c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AR-04</x:v>
      </x:c>
      <x:c r="D45" s="2" t="str">
        <x:v>Fictional customer 04</x:v>
      </x:c>
      <x:c r="E45" s="45" t="n">
        <x:v>46223</x:v>
      </x:c>
      <x:c r="F45" s="45" t="n">
        <x:v>46253</x:v>
      </x:c>
      <x:c r="G45" s="20" t="n">
        <x:v>80128.21</x:v>
      </x:c>
      <x:c r="H45" s="45" t="n">
        <x:v>46280</x:v>
      </x:c>
      <x:c r="I45" s="67" t="n">
        <x:f>H45+'Assumptions'!M32</x:f>
        <x:v>46280</x:v>
      </x:c>
      <x:c r="J45" s="3" t="n">
        <x:f>MAX(0,46265-F45)</x:f>
        <x:v>12</x:v>
      </x:c>
      <x:c r="K45" s="52" t="str">
        <x:f>IF(J45=0,"Current",IF(J45&lt;=30,"1–30",IF(J45&lt;=60,"31–60",IF(J45&lt;=90,"61–90","90+"))))</x:f>
        <x:v>1–30</x:v>
      </x:c>
      <x:c r="L45" s="3" t="n">
        <x:f>G45</x:f>
        <x:v>80128.21</x:v>
      </x:c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AR-05</x:v>
      </x:c>
      <x:c r="D46" s="2" t="str">
        <x:v>Fictional customer 05</x:v>
      </x:c>
      <x:c r="E46" s="45" t="n">
        <x:v>46236</x:v>
      </x:c>
      <x:c r="F46" s="45" t="n">
        <x:v>46266</x:v>
      </x:c>
      <x:c r="G46" s="20" t="n">
        <x:v>50080.13</x:v>
      </x:c>
      <x:c r="H46" s="45" t="n">
        <x:v>46283</x:v>
      </x:c>
      <x:c r="I46" s="67" t="n">
        <x:f>H46+'Assumptions'!M32</x:f>
        <x:v>46283</x:v>
      </x:c>
      <x:c r="J46" s="3" t="n">
        <x:f>MAX(0,46265-F46)</x:f>
        <x:v>0</x:v>
      </x:c>
      <x:c r="K46" s="52" t="str">
        <x:f>IF(J46=0,"Current",IF(J46&lt;=30,"1–30",IF(J46&lt;=60,"31–60",IF(J46&lt;=90,"61–90","90+"))))</x:f>
        <x:v>Current</x:v>
      </x:c>
      <x:c r="L46" s="3" t="n">
        <x:f>G46</x:f>
        <x:v>50080.13</x:v>
      </x:c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AR-06</x:v>
      </x:c>
      <x:c r="D47" s="2" t="str">
        <x:v>Fictional customer 06</x:v>
      </x:c>
      <x:c r="E47" s="45" t="n">
        <x:v>46244</x:v>
      </x:c>
      <x:c r="F47" s="45" t="n">
        <x:v>46274</x:v>
      </x:c>
      <x:c r="G47" s="20" t="n">
        <x:v>65104.17</x:v>
      </x:c>
      <x:c r="H47" s="45" t="n">
        <x:v>46287</x:v>
      </x:c>
      <x:c r="I47" s="67" t="n">
        <x:f>H47+'Assumptions'!M32</x:f>
        <x:v>46287</x:v>
      </x:c>
      <x:c r="J47" s="3" t="n">
        <x:f>MAX(0,46265-F47)</x:f>
        <x:v>0</x:v>
      </x:c>
      <x:c r="K47" s="52" t="str">
        <x:f>IF(J47=0,"Current",IF(J47&lt;=30,"1–30",IF(J47&lt;=60,"31–60",IF(J47&lt;=90,"61–90","90+"))))</x:f>
        <x:v>Current</x:v>
      </x:c>
      <x:c r="L47" s="3" t="n">
        <x:f>G47</x:f>
        <x:v>65104.17</x:v>
      </x:c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AR-07</x:v>
      </x:c>
      <x:c r="D48" s="2" t="str">
        <x:v>Fictional customer 07</x:v>
      </x:c>
      <x:c r="E48" s="45" t="n">
        <x:v>46252</x:v>
      </x:c>
      <x:c r="F48" s="45" t="n">
        <x:v>46282</x:v>
      </x:c>
      <x:c r="G48" s="20" t="n">
        <x:v>55088.14</x:v>
      </x:c>
      <x:c r="H48" s="45" t="n">
        <x:v>46290</x:v>
      </x:c>
      <x:c r="I48" s="67" t="n">
        <x:f>H48+'Assumptions'!M32</x:f>
        <x:v>46290</x:v>
      </x:c>
      <x:c r="J48" s="3" t="n">
        <x:f>MAX(0,46265-F48)</x:f>
        <x:v>0</x:v>
      </x:c>
      <x:c r="K48" s="52" t="str">
        <x:f>IF(J48=0,"Current",IF(J48&lt;=30,"1–30",IF(J48&lt;=60,"31–60",IF(J48&lt;=90,"61–90","90+"))))</x:f>
        <x:v>Current</x:v>
      </x:c>
      <x:c r="L48" s="3" t="n">
        <x:f>G48</x:f>
        <x:v>55088.14</x:v>
      </x:c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AR-08</x:v>
      </x:c>
      <x:c r="D49" s="2" t="str">
        <x:v>Fictional customer 08</x:v>
      </x:c>
      <x:c r="E49" s="45" t="n">
        <x:v>46259</x:v>
      </x:c>
      <x:c r="F49" s="45" t="n">
        <x:v>46289</x:v>
      </x:c>
      <x:c r="G49" s="20" t="n">
        <x:v>75120.19</x:v>
      </x:c>
      <x:c r="H49" s="45" t="n">
        <x:v>46297</x:v>
      </x:c>
      <x:c r="I49" s="67" t="n">
        <x:f>H49+'Assumptions'!M32</x:f>
        <x:v>46297</x:v>
      </x:c>
      <x:c r="J49" s="3" t="n">
        <x:f>MAX(0,46265-F49)</x:f>
        <x:v>0</x:v>
      </x:c>
      <x:c r="K49" s="52" t="str">
        <x:f>IF(J49=0,"Current",IF(J49&lt;=30,"1–30",IF(J49&lt;=60,"31–60",IF(J49&lt;=90,"61–90","90+"))))</x:f>
        <x:v>Current</x:v>
      </x:c>
      <x:c r="L49" s="3" t="n">
        <x:f>G49</x:f>
        <x:v>75120.19</x:v>
      </x:c>
      <x:c r="M49" s="3"/>
      <x:c r="N49" s="3"/>
      <x:c r="O49" s="3"/>
      <x:c r="P49" s="3"/>
      <x:c r="Q49" s="3"/>
    </x:row>
    <x:row r="50" ht="21" customHeight="1">
      <x:c r="A50" s="2"/>
      <x:c r="B50" s="2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5" customHeight="1">
      <x:c r="A53" s="2"/>
      <x:c r="B53" s="2"/>
      <x:c r="C53" s="24" t="str">
        <x:v>Supplier payments and prerequisites</x:v>
      </x:c>
      <x:c r="D53" s="24"/>
      <x:c r="E53" s="25"/>
      <x:c r="F53" s="25"/>
      <x:c r="G53" s="25"/>
      <x:c r="H53" s="25"/>
      <x:c r="I53" s="25"/>
      <x:c r="J53" s="25"/>
      <x:c r="K53" s="25"/>
      <x:c r="L53" s="25"/>
      <x:c r="M53" s="25"/>
      <x:c r="N53" s="25"/>
      <x:c r="O53" s="25"/>
      <x:c r="P53" s="25"/>
      <x:c r="Q53" s="3"/>
    </x:row>
    <x:row r="54" ht="21" customHeight="1">
      <x:c r="A54" s="2"/>
      <x:c r="B54" s="2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33" customHeight="1">
      <x:c r="A55" s="2"/>
      <x:c r="B55" s="2"/>
      <x:c r="C55" s="40" t="str">
        <x:v>Invoice</x:v>
      </x:c>
      <x:c r="D55" s="40" t="str">
        <x:v>Supplier</x:v>
      </x:c>
      <x:c r="E55" s="44" t="str">
        <x:v>Issued</x:v>
      </x:c>
      <x:c r="F55" s="44" t="str">
        <x:v>Due</x:v>
      </x:c>
      <x:c r="G55" s="44" t="str">
        <x:v>Original total</x:v>
      </x:c>
      <x:c r="H55" s="44" t="str">
        <x:v>Paid to date</x:v>
      </x:c>
      <x:c r="I55" s="44" t="str">
        <x:v>Outstanding</x:v>
      </x:c>
      <x:c r="J55" s="44" t="str">
        <x:v>Planned date</x:v>
      </x:c>
      <x:c r="K55" s="44" t="str">
        <x:v>Approval</x:v>
      </x:c>
      <x:c r="L55" s="44" t="str">
        <x:v>Review</x:v>
      </x:c>
      <x:c r="M55" s="44" t="str">
        <x:v>Hold</x:v>
      </x:c>
      <x:c r="N55" s="44" t="str">
        <x:v>Payment date</x:v>
      </x:c>
      <x:c r="O55" s="44" t="str">
        <x:v>Eligible amount</x:v>
      </x:c>
      <x:c r="P55" s="44" t="str">
        <x:v>Days overdue</x:v>
      </x:c>
      <x:c r="Q55" s="3"/>
    </x:row>
    <x:row r="56" ht="21" customHeight="1">
      <x:c r="A56" s="2"/>
      <x:c r="B56" s="2"/>
      <x:c r="C56" s="2" t="str">
        <x:v>AP-01</x:v>
      </x:c>
      <x:c r="D56" s="2" t="str">
        <x:v>Fictional supplier 01</x:v>
      </x:c>
      <x:c r="E56" s="45" t="n">
        <x:v>46162</x:v>
      </x:c>
      <x:c r="F56" s="45" t="n">
        <x:v>46192</x:v>
      </x:c>
      <x:c r="G56" s="20" t="n">
        <x:v>35512.26</x:v>
      </x:c>
      <x:c r="H56" s="20" t="n">
        <x:v>2400</x:v>
      </x:c>
      <x:c r="I56" s="3" t="n">
        <x:f>G56-H56</x:f>
        <x:v>33112.26</x:v>
      </x:c>
      <x:c r="J56" s="45" t="n">
        <x:v>46269</x:v>
      </x:c>
      <x:c r="K56" s="53" t="str">
        <x:v>Approved</x:v>
      </x:c>
      <x:c r="L56" s="53" t="str">
        <x:v>Complete</x:v>
      </x:c>
      <x:c r="M56" s="53" t="str">
        <x:v>No</x:v>
      </x:c>
      <x:c r="N56" s="47" t="n">
        <x:f>IF(AND(K56="Approved",L56="Complete",M56="No"),J56,0)</x:f>
        <x:v>46269</x:v>
      </x:c>
      <x:c r="O56" s="3" t="n">
        <x:f>IF(N56&gt;0,I56,0)</x:f>
        <x:v>33112.26</x:v>
      </x:c>
      <x:c r="P56" s="3" t="n">
        <x:f>MAX(0,46265-F56)</x:f>
        <x:v>73</x:v>
      </x:c>
      <x:c r="Q56" s="3"/>
    </x:row>
    <x:row r="57" ht="21" customHeight="1">
      <x:c r="A57" s="2"/>
      <x:c r="B57" s="2"/>
      <x:c r="C57" s="2" t="str">
        <x:v>AP-02</x:v>
      </x:c>
      <x:c r="D57" s="2" t="str">
        <x:v>Fictional supplier 02</x:v>
      </x:c>
      <x:c r="E57" s="45" t="n">
        <x:v>46191</x:v>
      </x:c>
      <x:c r="F57" s="45" t="n">
        <x:v>46221</x:v>
      </x:c>
      <x:c r="G57" s="20" t="n">
        <x:v>22923.87</x:v>
      </x:c>
      <x:c r="H57" s="20" t="n">
        <x:v>0</x:v>
      </x:c>
      <x:c r="I57" s="3" t="n">
        <x:f>G57-H57</x:f>
        <x:v>22923.87</x:v>
      </x:c>
      <x:c r="J57" s="45" t="n">
        <x:v>46273</x:v>
      </x:c>
      <x:c r="K57" s="53" t="str">
        <x:v>Pending</x:v>
      </x:c>
      <x:c r="L57" s="53" t="str">
        <x:v>Complete</x:v>
      </x:c>
      <x:c r="M57" s="53" t="str">
        <x:v>Yes</x:v>
      </x:c>
      <x:c r="N57" s="47" t="n">
        <x:f>IF(AND(K57="Approved",L57="Complete",M57="No"),J57,0)</x:f>
        <x:v>0</x:v>
      </x:c>
      <x:c r="O57" s="3" t="n">
        <x:f>IF(N57&gt;0,I57,0)</x:f>
        <x:v>0</x:v>
      </x:c>
      <x:c r="P57" s="3" t="n">
        <x:f>MAX(0,46265-F57)</x:f>
        <x:v>44</x:v>
      </x:c>
      <x:c r="Q57" s="3"/>
    </x:row>
    <x:row r="58" ht="21" customHeight="1">
      <x:c r="A58" s="2"/>
      <x:c r="B58" s="2"/>
      <x:c r="C58" s="2" t="str">
        <x:v>AP-03</x:v>
      </x:c>
      <x:c r="D58" s="2" t="str">
        <x:v>Fictional supplier 03</x:v>
      </x:c>
      <x:c r="E58" s="45" t="n">
        <x:v>46209</x:v>
      </x:c>
      <x:c r="F58" s="45" t="n">
        <x:v>46239</x:v>
      </x:c>
      <x:c r="G58" s="20" t="n">
        <x:v>39406.45</x:v>
      </x:c>
      <x:c r="H58" s="20" t="n">
        <x:v>1200</x:v>
      </x:c>
      <x:c r="I58" s="3" t="n">
        <x:f>G58-H58</x:f>
        <x:v>38206.45</x:v>
      </x:c>
      <x:c r="J58" s="45" t="n">
        <x:v>46276</x:v>
      </x:c>
      <x:c r="K58" s="53" t="str">
        <x:v>Approved</x:v>
      </x:c>
      <x:c r="L58" s="53" t="str">
        <x:v>Complete</x:v>
      </x:c>
      <x:c r="M58" s="53" t="str">
        <x:v>No</x:v>
      </x:c>
      <x:c r="N58" s="47" t="n">
        <x:f>IF(AND(K58="Approved",L58="Complete",M58="No"),J58,0)</x:f>
        <x:v>46276</x:v>
      </x:c>
      <x:c r="O58" s="3" t="n">
        <x:f>IF(N58&gt;0,I58,0)</x:f>
        <x:v>38206.45</x:v>
      </x:c>
      <x:c r="P58" s="3" t="n">
        <x:f>MAX(0,46265-F58)</x:f>
        <x:v>26</x:v>
      </x:c>
      <x:c r="Q58" s="3"/>
    </x:row>
    <x:row r="59" ht="21" customHeight="1">
      <x:c r="A59" s="2"/>
      <x:c r="B59" s="2"/>
      <x:c r="C59" s="2" t="str">
        <x:v>AP-04</x:v>
      </x:c>
      <x:c r="D59" s="2" t="str">
        <x:v>Fictional supplier 04</x:v>
      </x:c>
      <x:c r="E59" s="45" t="n">
        <x:v>46223</x:v>
      </x:c>
      <x:c r="F59" s="45" t="n">
        <x:v>46253</x:v>
      </x:c>
      <x:c r="G59" s="20" t="n">
        <x:v>25470.97</x:v>
      </x:c>
      <x:c r="H59" s="20" t="n">
        <x:v>0</x:v>
      </x:c>
      <x:c r="I59" s="3" t="n">
        <x:f>G59-H59</x:f>
        <x:v>25470.97</x:v>
      </x:c>
      <x:c r="J59" s="45" t="n">
        <x:v>46280</x:v>
      </x:c>
      <x:c r="K59" s="53" t="str">
        <x:v>Approved</x:v>
      </x:c>
      <x:c r="L59" s="53" t="str">
        <x:v>Pending</x:v>
      </x:c>
      <x:c r="M59" s="53" t="str">
        <x:v>No</x:v>
      </x:c>
      <x:c r="N59" s="47" t="n">
        <x:f>IF(AND(K59="Approved",L59="Complete",M59="No"),J59,0)</x:f>
        <x:v>0</x:v>
      </x:c>
      <x:c r="O59" s="3" t="n">
        <x:f>IF(N59&gt;0,I59,0)</x:f>
        <x:v>0</x:v>
      </x:c>
      <x:c r="P59" s="3" t="n">
        <x:f>MAX(0,46265-F59)</x:f>
        <x:v>12</x:v>
      </x:c>
      <x:c r="Q59" s="3"/>
    </x:row>
    <x:row r="60" ht="21" customHeight="1">
      <x:c r="A60" s="2"/>
      <x:c r="B60" s="2"/>
      <x:c r="C60" s="2" t="str">
        <x:v>AP-05</x:v>
      </x:c>
      <x:c r="D60" s="2" t="str">
        <x:v>Fictional supplier 05</x:v>
      </x:c>
      <x:c r="E60" s="45" t="n">
        <x:v>46236</x:v>
      </x:c>
      <x:c r="F60" s="45" t="n">
        <x:v>46266</x:v>
      </x:c>
      <x:c r="G60" s="20" t="n">
        <x:v>43953.55</x:v>
      </x:c>
      <x:c r="H60" s="20" t="n">
        <x:v>3200</x:v>
      </x:c>
      <x:c r="I60" s="3" t="n">
        <x:f>G60-H60</x:f>
        <x:v>40753.55</x:v>
      </x:c>
      <x:c r="J60" s="45" t="n">
        <x:v>46283</x:v>
      </x:c>
      <x:c r="K60" s="53" t="str">
        <x:v>Approved</x:v>
      </x:c>
      <x:c r="L60" s="53" t="str">
        <x:v>Complete</x:v>
      </x:c>
      <x:c r="M60" s="53" t="str">
        <x:v>No</x:v>
      </x:c>
      <x:c r="N60" s="47" t="n">
        <x:f>IF(AND(K60="Approved",L60="Complete",M60="No"),J60,0)</x:f>
        <x:v>46283</x:v>
      </x:c>
      <x:c r="O60" s="3" t="n">
        <x:f>IF(N60&gt;0,I60,0)</x:f>
        <x:v>40753.55</x:v>
      </x:c>
      <x:c r="P60" s="3" t="n">
        <x:f>MAX(0,46265-F60)</x:f>
        <x:v>0</x:v>
      </x:c>
      <x:c r="Q60" s="3"/>
    </x:row>
    <x:row r="61" ht="21" customHeight="1">
      <x:c r="A61" s="2"/>
      <x:c r="B61" s="2"/>
      <x:c r="C61" s="2" t="str">
        <x:v>AP-06</x:v>
      </x:c>
      <x:c r="D61" s="2" t="str">
        <x:v>Fictional supplier 06</x:v>
      </x:c>
      <x:c r="E61" s="45" t="n">
        <x:v>46244</x:v>
      </x:c>
      <x:c r="F61" s="45" t="n">
        <x:v>46274</x:v>
      </x:c>
      <x:c r="G61" s="20" t="n">
        <x:v>30565.16</x:v>
      </x:c>
      <x:c r="H61" s="20" t="n">
        <x:v>0</x:v>
      </x:c>
      <x:c r="I61" s="3" t="n">
        <x:f>G61-H61</x:f>
        <x:v>30565.16</x:v>
      </x:c>
      <x:c r="J61" s="45" t="n">
        <x:v>46287</x:v>
      </x:c>
      <x:c r="K61" s="53" t="str">
        <x:v>Approved</x:v>
      </x:c>
      <x:c r="L61" s="53" t="str">
        <x:v>Complete</x:v>
      </x:c>
      <x:c r="M61" s="53" t="str">
        <x:v>No</x:v>
      </x:c>
      <x:c r="N61" s="47" t="n">
        <x:f>IF(AND(K61="Approved",L61="Complete",M61="No"),J61,0)</x:f>
        <x:v>46287</x:v>
      </x:c>
      <x:c r="O61" s="3" t="n">
        <x:f>IF(N61&gt;0,I61,0)</x:f>
        <x:v>30565.16</x:v>
      </x:c>
      <x:c r="P61" s="3" t="n">
        <x:f>MAX(0,46265-F61)</x:f>
        <x:v>0</x:v>
      </x:c>
      <x:c r="Q61" s="3"/>
    </x:row>
    <x:row r="62" ht="21" customHeight="1">
      <x:c r="A62" s="2"/>
      <x:c r="B62" s="2"/>
      <x:c r="C62" s="2" t="str">
        <x:v>AP-07</x:v>
      </x:c>
      <x:c r="D62" s="2" t="str">
        <x:v>Fictional supplier 07</x:v>
      </x:c>
      <x:c r="E62" s="45" t="n">
        <x:v>46252</x:v>
      </x:c>
      <x:c r="F62" s="45" t="n">
        <x:v>46282</x:v>
      </x:c>
      <x:c r="G62" s="20" t="n">
        <x:v>28018.06</x:v>
      </x:c>
      <x:c r="H62" s="20" t="n">
        <x:v>0</x:v>
      </x:c>
      <x:c r="I62" s="3" t="n">
        <x:f>G62-H62</x:f>
        <x:v>28018.06</x:v>
      </x:c>
      <x:c r="J62" s="45" t="n">
        <x:v>46290</x:v>
      </x:c>
      <x:c r="K62" s="53" t="str">
        <x:v>Approved</x:v>
      </x:c>
      <x:c r="L62" s="53" t="str">
        <x:v>Complete</x:v>
      </x:c>
      <x:c r="M62" s="53" t="str">
        <x:v>No</x:v>
      </x:c>
      <x:c r="N62" s="47" t="n">
        <x:f>IF(AND(K62="Approved",L62="Complete",M62="No"),J62,0)</x:f>
        <x:v>46290</x:v>
      </x:c>
      <x:c r="O62" s="3" t="n">
        <x:f>IF(N62&gt;0,I62,0)</x:f>
        <x:v>28018.06</x:v>
      </x:c>
      <x:c r="P62" s="3" t="n">
        <x:f>MAX(0,46265-F62)</x:f>
        <x:v>0</x:v>
      </x:c>
      <x:c r="Q62" s="3"/>
    </x:row>
    <x:row r="63" ht="21" customHeight="1">
      <x:c r="A63" s="2"/>
      <x:c r="B63" s="2"/>
      <x:c r="C63" s="2" t="str">
        <x:v>AP-08</x:v>
      </x:c>
      <x:c r="D63" s="2" t="str">
        <x:v>Fictional supplier 08</x:v>
      </x:c>
      <x:c r="E63" s="45" t="n">
        <x:v>46259</x:v>
      </x:c>
      <x:c r="F63" s="45" t="n">
        <x:v>46289</x:v>
      </x:c>
      <x:c r="G63" s="20" t="n">
        <x:v>37459.36</x:v>
      </x:c>
      <x:c r="H63" s="20" t="n">
        <x:v>1800</x:v>
      </x:c>
      <x:c r="I63" s="3" t="n">
        <x:f>G63-H63</x:f>
        <x:v>35659.36</x:v>
      </x:c>
      <x:c r="J63" s="45" t="n">
        <x:v>46297</x:v>
      </x:c>
      <x:c r="K63" s="53" t="str">
        <x:v>Approved</x:v>
      </x:c>
      <x:c r="L63" s="53" t="str">
        <x:v>Complete</x:v>
      </x:c>
      <x:c r="M63" s="53" t="str">
        <x:v>No</x:v>
      </x:c>
      <x:c r="N63" s="47" t="n">
        <x:f>IF(AND(K63="Approved",L63="Complete",M63="No"),J63,0)</x:f>
        <x:v>46297</x:v>
      </x:c>
      <x:c r="O63" s="3" t="n">
        <x:f>IF(N63&gt;0,I63,0)</x:f>
        <x:v>35659.36</x:v>
      </x:c>
      <x:c r="P63" s="3" t="n">
        <x:f>MAX(0,46265-F63)</x:f>
        <x:v>0</x:v>
      </x:c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2"/>
      <x:c r="B82" s="2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2"/>
      <x:c r="B83" s="2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2"/>
      <x:c r="B84" s="2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2"/>
      <x:c r="B85" s="2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2"/>
      <x:c r="B86" s="2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</x:sheetData>
  <x:dataValidations count="24">
    <x:dataValidation type="list" sqref="K56">
      <x:formula1>"Approved,Pending"</x:formula1>
    </x:dataValidation>
    <x:dataValidation type="list" sqref="L56">
      <x:formula1>"Complete,Pending"</x:formula1>
    </x:dataValidation>
    <x:dataValidation type="list" sqref="M56">
      <x:formula1>"Yes,No"</x:formula1>
    </x:dataValidation>
    <x:dataValidation type="list" sqref="K57">
      <x:formula1>"Approved,Pending"</x:formula1>
    </x:dataValidation>
    <x:dataValidation type="list" sqref="L57">
      <x:formula1>"Complete,Pending"</x:formula1>
    </x:dataValidation>
    <x:dataValidation type="list" sqref="M57">
      <x:formula1>"Yes,No"</x:formula1>
    </x:dataValidation>
    <x:dataValidation type="list" sqref="K58">
      <x:formula1>"Approved,Pending"</x:formula1>
    </x:dataValidation>
    <x:dataValidation type="list" sqref="L58">
      <x:formula1>"Complete,Pending"</x:formula1>
    </x:dataValidation>
    <x:dataValidation type="list" sqref="M58">
      <x:formula1>"Yes,No"</x:formula1>
    </x:dataValidation>
    <x:dataValidation type="list" sqref="K59">
      <x:formula1>"Approved,Pending"</x:formula1>
    </x:dataValidation>
    <x:dataValidation type="list" sqref="L59">
      <x:formula1>"Complete,Pending"</x:formula1>
    </x:dataValidation>
    <x:dataValidation type="list" sqref="M59">
      <x:formula1>"Yes,No"</x:formula1>
    </x:dataValidation>
    <x:dataValidation type="list" sqref="K60">
      <x:formula1>"Approved,Pending"</x:formula1>
    </x:dataValidation>
    <x:dataValidation type="list" sqref="L60">
      <x:formula1>"Complete,Pending"</x:formula1>
    </x:dataValidation>
    <x:dataValidation type="list" sqref="M60">
      <x:formula1>"Yes,No"</x:formula1>
    </x:dataValidation>
    <x:dataValidation type="list" sqref="K61">
      <x:formula1>"Approved,Pending"</x:formula1>
    </x:dataValidation>
    <x:dataValidation type="list" sqref="L61">
      <x:formula1>"Complete,Pending"</x:formula1>
    </x:dataValidation>
    <x:dataValidation type="list" sqref="M61">
      <x:formula1>"Yes,No"</x:formula1>
    </x:dataValidation>
    <x:dataValidation type="list" sqref="K62">
      <x:formula1>"Approved,Pending"</x:formula1>
    </x:dataValidation>
    <x:dataValidation type="list" sqref="L62">
      <x:formula1>"Complete,Pending"</x:formula1>
    </x:dataValidation>
    <x:dataValidation type="list" sqref="M62">
      <x:formula1>"Yes,No"</x:formula1>
    </x:dataValidation>
    <x:dataValidation type="list" sqref="K63">
      <x:formula1>"Approved,Pending"</x:formula1>
    </x:dataValidation>
    <x:dataValidation type="list" sqref="L63">
      <x:formula1>"Complete,Pending"</x:formula1>
    </x:dataValidation>
    <x:dataValidation type="list" sqref="M63">
      <x:formula1>"Yes,No"</x:formula1>
    </x:dataValidation>
  </x:dataValidations>
  <x:pageMargins left="0.7" right="0.7" top="0.75" bottom="0.75" header="0.3" footer="0.3"/>
</x:worksheet>
</file>